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60" windowWidth="15180" windowHeight="10620"/>
  </bookViews>
  <sheets>
    <sheet name="Новый_1" sheetId="2" r:id="rId1"/>
  </sheets>
  <definedNames>
    <definedName name="_xlnm.Print_Titles" localSheetId="0">Новый_1!$7:$7</definedName>
  </definedNames>
  <calcPr calcId="144525" refMode="R1C1"/>
</workbook>
</file>

<file path=xl/calcChain.xml><?xml version="1.0" encoding="utf-8"?>
<calcChain xmlns="http://schemas.openxmlformats.org/spreadsheetml/2006/main">
  <c r="AH82" i="2" l="1"/>
  <c r="AH64" i="2"/>
  <c r="AH52" i="2"/>
  <c r="AH36" i="2"/>
  <c r="AH32" i="2"/>
  <c r="AH21" i="2"/>
  <c r="AH20" i="2"/>
  <c r="AH19" i="2"/>
  <c r="AH9" i="2"/>
  <c r="AH10" i="2"/>
  <c r="AH11" i="2"/>
  <c r="AH12" i="2"/>
  <c r="AH13" i="2"/>
  <c r="AH14" i="2"/>
  <c r="AH15" i="2"/>
  <c r="AH16" i="2"/>
  <c r="AH17" i="2"/>
  <c r="AH18" i="2"/>
  <c r="AH22" i="2"/>
  <c r="AH23" i="2"/>
  <c r="AH24" i="2"/>
  <c r="L25" i="2"/>
  <c r="AH25" i="2" s="1"/>
  <c r="L26" i="2"/>
  <c r="AH26" i="2" s="1"/>
  <c r="L27" i="2"/>
  <c r="AH27" i="2" s="1"/>
  <c r="AH28" i="2"/>
  <c r="AH29" i="2"/>
  <c r="AH30" i="2"/>
  <c r="AH31" i="2"/>
  <c r="AH33" i="2"/>
  <c r="AH34" i="2"/>
  <c r="AH35" i="2"/>
  <c r="AH37" i="2"/>
  <c r="AH38" i="2"/>
  <c r="AH39" i="2"/>
  <c r="AH40" i="2"/>
  <c r="AH41" i="2"/>
  <c r="AH42" i="2"/>
  <c r="AH43" i="2"/>
  <c r="AH44" i="2"/>
  <c r="AH45" i="2"/>
  <c r="AH46" i="2"/>
  <c r="AH47" i="2"/>
  <c r="AH48" i="2"/>
  <c r="AH49" i="2"/>
  <c r="AH50" i="2"/>
  <c r="AH53" i="2"/>
  <c r="AH54" i="2"/>
  <c r="AH55" i="2"/>
  <c r="AH56" i="2"/>
  <c r="AH57" i="2"/>
  <c r="AH58" i="2"/>
  <c r="AH59" i="2"/>
  <c r="AH60" i="2"/>
  <c r="AH61" i="2"/>
  <c r="AH62" i="2"/>
  <c r="AH63" i="2"/>
  <c r="L65" i="2"/>
  <c r="AH65" i="2" s="1"/>
  <c r="L66" i="2"/>
  <c r="AH66" i="2" s="1"/>
  <c r="L67" i="2"/>
  <c r="AH67" i="2" s="1"/>
  <c r="L68" i="2"/>
  <c r="AH68" i="2" s="1"/>
  <c r="AH70" i="2"/>
  <c r="AH71" i="2"/>
  <c r="AH72" i="2"/>
  <c r="L73" i="2"/>
  <c r="AH73" i="2" s="1"/>
  <c r="AH74" i="2"/>
  <c r="AH75" i="2"/>
  <c r="AH76" i="2"/>
  <c r="AH77" i="2"/>
  <c r="AH78" i="2"/>
  <c r="AH79" i="2"/>
  <c r="AH80" i="2"/>
  <c r="AH81" i="2"/>
  <c r="AH83" i="2"/>
  <c r="AH84" i="2"/>
  <c r="AH8" i="2"/>
</calcChain>
</file>

<file path=xl/sharedStrings.xml><?xml version="1.0" encoding="utf-8"?>
<sst xmlns="http://schemas.openxmlformats.org/spreadsheetml/2006/main" count="174" uniqueCount="48">
  <si>
    <t xml:space="preserve"> </t>
  </si>
  <si>
    <t>Итого по 1400;МЕЖБЮДЖЕТНЫЕ ТРАНСФЕРТЫ БЮДЖЕТАМ СУБЪЕКТОВ РОССИЙСКОЙ ФЕДЕРАЦИИ И МУНИЦИПАЛЬНЫХ ОБРАЗОВАНИЙ ОБЩЕГО ХАРАКТЕРА</t>
  </si>
  <si>
    <t>1400;МЕЖБЮДЖЕТНЫЕ ТРАНСФЕРТЫ БЮДЖЕТАМ СУБЪЕКТОВ РОССИЙСКОЙ ФЕДЕРАЦИИ И МУНИЦИПАЛЬНЫХ ОБРАЗОВАНИЙ ОБЩЕГО ХАРАКТЕРА</t>
  </si>
  <si>
    <t xml:space="preserve">Итого по 1300;ОБСЛУЖИВАНИЕ ГОСУДАРСТВЕННОГО И МУНИЦИПАЛЬНОГО ДОЛГА </t>
  </si>
  <si>
    <t xml:space="preserve">1300;ОБСЛУЖИВАНИЕ ГОСУДАРСТВЕННОГО И МУНИЦИПАЛЬНОГО ДОЛГА </t>
  </si>
  <si>
    <t>Итого по 1200;СРЕДСТВА МАССОВОЙ ИНФОРМАЦИИ</t>
  </si>
  <si>
    <t>1200;СРЕДСТВА МАССОВОЙ ИНФОРМАЦИИ</t>
  </si>
  <si>
    <t>Итого по 1100;ФИЗИЧЕСКАЯ КУЛЬТУРА И СПОРТ</t>
  </si>
  <si>
    <t>1100;ФИЗИЧЕСКАЯ КУЛЬТУРА И СПОРТ</t>
  </si>
  <si>
    <t>Итого по 1000;Социальная политика</t>
  </si>
  <si>
    <t>1000;Социальная политика</t>
  </si>
  <si>
    <t>800;КУЛЬТУРА И КИНЕМАТОГРАФИЯ</t>
  </si>
  <si>
    <t>Итого по 700;Образование</t>
  </si>
  <si>
    <t>700;Образование</t>
  </si>
  <si>
    <t>Итого по 500;Жилищно-коммунальное хозяйство</t>
  </si>
  <si>
    <t>500;Жилищно-коммунальное хозяйство</t>
  </si>
  <si>
    <t>Итого по 400;Национальная экономика</t>
  </si>
  <si>
    <t>400;Национальная экономика</t>
  </si>
  <si>
    <t>Итого по 300;Национальная безопасность и правоохранительная деятельность</t>
  </si>
  <si>
    <t>300;Национальная безопасность и правоохранительная деятельность</t>
  </si>
  <si>
    <t>Итого по 100;Общегосударственные вопросы</t>
  </si>
  <si>
    <t>100;Общегосударственные вопросы</t>
  </si>
  <si>
    <t>Роспись на первый год</t>
  </si>
  <si>
    <t>Код целевых средств</t>
  </si>
  <si>
    <t>Код субсидии</t>
  </si>
  <si>
    <t>Примечание</t>
  </si>
  <si>
    <t>Организация получатель</t>
  </si>
  <si>
    <t>Счет получателя</t>
  </si>
  <si>
    <t>Фин-ние</t>
  </si>
  <si>
    <t>Остаток фин-ния</t>
  </si>
  <si>
    <t>Остаток росписи</t>
  </si>
  <si>
    <t>Возврат за счет фин-ния</t>
  </si>
  <si>
    <t>Возврат расхода</t>
  </si>
  <si>
    <t>За счет фин-ния</t>
  </si>
  <si>
    <t>Расход</t>
  </si>
  <si>
    <t>Роспись по текущий квартал</t>
  </si>
  <si>
    <t>Роспись на год</t>
  </si>
  <si>
    <t>Тип средств</t>
  </si>
  <si>
    <t>Направление</t>
  </si>
  <si>
    <t>КВР</t>
  </si>
  <si>
    <t>КЦСР</t>
  </si>
  <si>
    <t>КФСР</t>
  </si>
  <si>
    <t>КВСР</t>
  </si>
  <si>
    <t>% исполнения</t>
  </si>
  <si>
    <t xml:space="preserve">     </t>
  </si>
  <si>
    <t xml:space="preserve">  Исполнение бюджета Дергачевского муниципального района  по разделам и подразделам классификации расходов за 2016 год</t>
  </si>
  <si>
    <t>Итого по 800;КУЛЬТУРА И КИНЕМАТОГРАФИЯ</t>
  </si>
  <si>
    <t>Приложение №2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</si>
</sst>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#,##0.00;[Red]\-#,##0.00;0.00"/>
    <numFmt numFmtId="165" formatCode="000\.00\.000\.0"/>
    <numFmt numFmtId="166" formatCode="0\.00\.000\.000"/>
    <numFmt numFmtId="167" formatCode="000\.00\.0000"/>
    <numFmt numFmtId="168" formatCode="00\.00\.00"/>
    <numFmt numFmtId="169" formatCode="000"/>
    <numFmt numFmtId="170" formatCode="0000000"/>
    <numFmt numFmtId="171" formatCode="0000"/>
    <numFmt numFmtId="172" formatCode="0.0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b/>
      <sz val="8"/>
      <name val="Arial"/>
      <charset val="204"/>
    </font>
    <font>
      <sz val="10"/>
      <name val="Arial"/>
      <family val="2"/>
      <charset val="204"/>
    </font>
    <font>
      <b/>
      <sz val="9"/>
      <name val="Arial"/>
      <family val="2"/>
      <charset val="204"/>
    </font>
    <font>
      <sz val="9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49">
    <border>
      <left/>
      <right/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137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1" fillId="0" borderId="0" xfId="1" applyBorder="1" applyProtection="1">
      <protection hidden="1"/>
    </xf>
    <xf numFmtId="0" fontId="4" fillId="0" borderId="0" xfId="1" applyNumberFormat="1" applyFont="1" applyFill="1" applyAlignment="1" applyProtection="1">
      <protection hidden="1"/>
    </xf>
    <xf numFmtId="0" fontId="5" fillId="0" borderId="0" xfId="1" applyFont="1" applyProtection="1">
      <protection hidden="1"/>
    </xf>
    <xf numFmtId="0" fontId="5" fillId="0" borderId="0" xfId="1" applyFont="1"/>
    <xf numFmtId="0" fontId="5" fillId="0" borderId="2" xfId="1" applyNumberFormat="1" applyFont="1" applyFill="1" applyBorder="1" applyAlignment="1" applyProtection="1">
      <alignment horizontal="centerContinuous" vertical="center"/>
      <protection hidden="1"/>
    </xf>
    <xf numFmtId="0" fontId="5" fillId="0" borderId="2" xfId="1" applyNumberFormat="1" applyFont="1" applyFill="1" applyBorder="1" applyAlignment="1" applyProtection="1">
      <protection hidden="1"/>
    </xf>
    <xf numFmtId="0" fontId="5" fillId="0" borderId="0" xfId="1" applyNumberFormat="1" applyFont="1" applyFill="1" applyAlignment="1" applyProtection="1">
      <protection hidden="1"/>
    </xf>
    <xf numFmtId="0" fontId="5" fillId="0" borderId="16" xfId="1" applyFont="1" applyBorder="1" applyProtection="1">
      <protection hidden="1"/>
    </xf>
    <xf numFmtId="0" fontId="4" fillId="0" borderId="10" xfId="1" applyNumberFormat="1" applyFont="1" applyFill="1" applyBorder="1" applyAlignment="1" applyProtection="1">
      <alignment horizontal="centerContinuous" vertical="center" wrapText="1"/>
      <protection hidden="1"/>
    </xf>
    <xf numFmtId="0" fontId="4" fillId="0" borderId="37" xfId="1" applyNumberFormat="1" applyFont="1" applyFill="1" applyBorder="1" applyAlignment="1" applyProtection="1">
      <alignment horizontal="centerContinuous" vertical="center" wrapText="1"/>
      <protection hidden="1"/>
    </xf>
    <xf numFmtId="0" fontId="4" fillId="0" borderId="31" xfId="1" applyNumberFormat="1" applyFont="1" applyFill="1" applyBorder="1" applyAlignment="1" applyProtection="1">
      <alignment horizontal="centerContinuous" vertical="center" wrapText="1"/>
      <protection hidden="1"/>
    </xf>
    <xf numFmtId="0" fontId="4" fillId="0" borderId="33" xfId="1" applyNumberFormat="1" applyFont="1" applyFill="1" applyBorder="1" applyAlignment="1" applyProtection="1">
      <alignment horizontal="centerContinuous" vertical="center" wrapText="1"/>
      <protection hidden="1"/>
    </xf>
    <xf numFmtId="0" fontId="4" fillId="0" borderId="36" xfId="1" applyNumberFormat="1" applyFont="1" applyFill="1" applyBorder="1" applyAlignment="1" applyProtection="1">
      <alignment horizontal="centerContinuous" vertical="center" wrapText="1"/>
      <protection hidden="1"/>
    </xf>
    <xf numFmtId="0" fontId="4" fillId="0" borderId="35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3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3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6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3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34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7" xfId="1" applyNumberFormat="1" applyFont="1" applyFill="1" applyBorder="1" applyAlignment="1" applyProtection="1">
      <alignment horizontal="center" vertical="center" wrapText="1"/>
      <protection hidden="1"/>
    </xf>
    <xf numFmtId="166" fontId="4" fillId="0" borderId="32" xfId="1" applyNumberFormat="1" applyFont="1" applyFill="1" applyBorder="1" applyAlignment="1" applyProtection="1">
      <alignment horizontal="centerContinuous" vertical="center" wrapText="1"/>
      <protection hidden="1"/>
    </xf>
    <xf numFmtId="166" fontId="4" fillId="0" borderId="31" xfId="1" applyNumberFormat="1" applyFont="1" applyFill="1" applyBorder="1" applyAlignment="1" applyProtection="1">
      <alignment horizontal="centerContinuous" vertical="center" wrapText="1"/>
      <protection hidden="1"/>
    </xf>
    <xf numFmtId="0" fontId="4" fillId="0" borderId="30" xfId="1" applyNumberFormat="1" applyFont="1" applyFill="1" applyBorder="1" applyAlignment="1" applyProtection="1">
      <alignment horizontal="center" vertical="center" wrapText="1"/>
      <protection hidden="1"/>
    </xf>
    <xf numFmtId="165" fontId="5" fillId="0" borderId="26" xfId="1" applyNumberFormat="1" applyFont="1" applyFill="1" applyBorder="1" applyAlignment="1" applyProtection="1">
      <alignment wrapText="1"/>
      <protection hidden="1"/>
    </xf>
    <xf numFmtId="169" fontId="5" fillId="0" borderId="26" xfId="1" applyNumberFormat="1" applyFont="1" applyFill="1" applyBorder="1" applyAlignment="1" applyProtection="1">
      <alignment wrapText="1"/>
      <protection hidden="1"/>
    </xf>
    <xf numFmtId="171" fontId="5" fillId="0" borderId="29" xfId="1" applyNumberFormat="1" applyFont="1" applyFill="1" applyBorder="1" applyAlignment="1" applyProtection="1">
      <alignment wrapText="1"/>
      <protection hidden="1"/>
    </xf>
    <xf numFmtId="170" fontId="5" fillId="0" borderId="28" xfId="1" applyNumberFormat="1" applyFont="1" applyFill="1" applyBorder="1" applyAlignment="1" applyProtection="1">
      <alignment wrapText="1"/>
      <protection hidden="1"/>
    </xf>
    <xf numFmtId="169" fontId="5" fillId="0" borderId="28" xfId="1" applyNumberFormat="1" applyFont="1" applyFill="1" applyBorder="1" applyAlignment="1" applyProtection="1">
      <alignment wrapText="1"/>
      <protection hidden="1"/>
    </xf>
    <xf numFmtId="168" fontId="5" fillId="0" borderId="28" xfId="1" applyNumberFormat="1" applyFont="1" applyFill="1" applyBorder="1" applyAlignment="1" applyProtection="1">
      <alignment wrapText="1"/>
      <protection hidden="1"/>
    </xf>
    <xf numFmtId="164" fontId="5" fillId="0" borderId="28" xfId="1" applyNumberFormat="1" applyFont="1" applyFill="1" applyBorder="1" applyAlignment="1" applyProtection="1">
      <alignment wrapText="1"/>
      <protection hidden="1"/>
    </xf>
    <xf numFmtId="164" fontId="5" fillId="0" borderId="28" xfId="1" applyNumberFormat="1" applyFont="1" applyFill="1" applyBorder="1" applyAlignment="1" applyProtection="1">
      <protection hidden="1"/>
    </xf>
    <xf numFmtId="167" fontId="5" fillId="0" borderId="28" xfId="1" applyNumberFormat="1" applyFont="1" applyFill="1" applyBorder="1" applyAlignment="1" applyProtection="1">
      <alignment wrapText="1"/>
      <protection hidden="1"/>
    </xf>
    <xf numFmtId="166" fontId="5" fillId="0" borderId="28" xfId="1" applyNumberFormat="1" applyFont="1" applyFill="1" applyBorder="1" applyAlignment="1" applyProtection="1">
      <alignment wrapText="1"/>
      <protection hidden="1"/>
    </xf>
    <xf numFmtId="164" fontId="5" fillId="0" borderId="27" xfId="1" applyNumberFormat="1" applyFont="1" applyFill="1" applyBorder="1" applyAlignment="1" applyProtection="1">
      <alignment wrapText="1"/>
      <protection hidden="1"/>
    </xf>
    <xf numFmtId="164" fontId="5" fillId="0" borderId="26" xfId="1" applyNumberFormat="1" applyFont="1" applyFill="1" applyBorder="1" applyAlignment="1" applyProtection="1">
      <alignment wrapText="1"/>
      <protection hidden="1"/>
    </xf>
    <xf numFmtId="0" fontId="5" fillId="0" borderId="10" xfId="1" applyFont="1" applyBorder="1" applyProtection="1">
      <protection hidden="1"/>
    </xf>
    <xf numFmtId="165" fontId="5" fillId="0" borderId="17" xfId="1" applyNumberFormat="1" applyFont="1" applyFill="1" applyBorder="1" applyAlignment="1" applyProtection="1">
      <alignment wrapText="1"/>
      <protection hidden="1"/>
    </xf>
    <xf numFmtId="169" fontId="5" fillId="0" borderId="17" xfId="1" applyNumberFormat="1" applyFont="1" applyFill="1" applyBorder="1" applyAlignment="1" applyProtection="1">
      <alignment wrapText="1"/>
      <protection hidden="1"/>
    </xf>
    <xf numFmtId="171" fontId="5" fillId="0" borderId="20" xfId="1" applyNumberFormat="1" applyFont="1" applyFill="1" applyBorder="1" applyAlignment="1" applyProtection="1">
      <alignment wrapText="1"/>
      <protection hidden="1"/>
    </xf>
    <xf numFmtId="170" fontId="5" fillId="0" borderId="19" xfId="1" applyNumberFormat="1" applyFont="1" applyFill="1" applyBorder="1" applyAlignment="1" applyProtection="1">
      <alignment wrapText="1"/>
      <protection hidden="1"/>
    </xf>
    <xf numFmtId="169" fontId="5" fillId="0" borderId="19" xfId="1" applyNumberFormat="1" applyFont="1" applyFill="1" applyBorder="1" applyAlignment="1" applyProtection="1">
      <alignment wrapText="1"/>
      <protection hidden="1"/>
    </xf>
    <xf numFmtId="168" fontId="5" fillId="0" borderId="19" xfId="1" applyNumberFormat="1" applyFont="1" applyFill="1" applyBorder="1" applyAlignment="1" applyProtection="1">
      <alignment wrapText="1"/>
      <protection hidden="1"/>
    </xf>
    <xf numFmtId="164" fontId="5" fillId="0" borderId="19" xfId="1" applyNumberFormat="1" applyFont="1" applyFill="1" applyBorder="1" applyAlignment="1" applyProtection="1">
      <alignment wrapText="1"/>
      <protection hidden="1"/>
    </xf>
    <xf numFmtId="164" fontId="5" fillId="0" borderId="19" xfId="1" applyNumberFormat="1" applyFont="1" applyFill="1" applyBorder="1" applyAlignment="1" applyProtection="1">
      <protection hidden="1"/>
    </xf>
    <xf numFmtId="167" fontId="5" fillId="0" borderId="19" xfId="1" applyNumberFormat="1" applyFont="1" applyFill="1" applyBorder="1" applyAlignment="1" applyProtection="1">
      <alignment wrapText="1"/>
      <protection hidden="1"/>
    </xf>
    <xf numFmtId="166" fontId="5" fillId="0" borderId="19" xfId="1" applyNumberFormat="1" applyFont="1" applyFill="1" applyBorder="1" applyAlignment="1" applyProtection="1">
      <alignment wrapText="1"/>
      <protection hidden="1"/>
    </xf>
    <xf numFmtId="164" fontId="5" fillId="0" borderId="18" xfId="1" applyNumberFormat="1" applyFont="1" applyFill="1" applyBorder="1" applyAlignment="1" applyProtection="1">
      <alignment wrapText="1"/>
      <protection hidden="1"/>
    </xf>
    <xf numFmtId="164" fontId="5" fillId="0" borderId="17" xfId="1" applyNumberFormat="1" applyFont="1" applyFill="1" applyBorder="1" applyAlignment="1" applyProtection="1">
      <alignment wrapText="1"/>
      <protection hidden="1"/>
    </xf>
    <xf numFmtId="164" fontId="4" fillId="0" borderId="19" xfId="1" applyNumberFormat="1" applyFont="1" applyFill="1" applyBorder="1" applyAlignment="1" applyProtection="1">
      <alignment wrapText="1"/>
      <protection hidden="1"/>
    </xf>
    <xf numFmtId="164" fontId="4" fillId="0" borderId="22" xfId="1" applyNumberFormat="1" applyFont="1" applyFill="1" applyBorder="1" applyAlignment="1" applyProtection="1">
      <protection hidden="1"/>
    </xf>
    <xf numFmtId="164" fontId="4" fillId="0" borderId="19" xfId="1" applyNumberFormat="1" applyFont="1" applyFill="1" applyBorder="1" applyAlignment="1" applyProtection="1">
      <protection hidden="1"/>
    </xf>
    <xf numFmtId="164" fontId="4" fillId="0" borderId="22" xfId="1" applyNumberFormat="1" applyFont="1" applyFill="1" applyBorder="1" applyAlignment="1" applyProtection="1">
      <alignment wrapText="1"/>
      <protection hidden="1"/>
    </xf>
    <xf numFmtId="164" fontId="4" fillId="0" borderId="18" xfId="1" applyNumberFormat="1" applyFont="1" applyFill="1" applyBorder="1" applyAlignment="1" applyProtection="1">
      <alignment wrapText="1"/>
      <protection hidden="1"/>
    </xf>
    <xf numFmtId="164" fontId="4" fillId="0" borderId="5" xfId="1" applyNumberFormat="1" applyFont="1" applyFill="1" applyBorder="1" applyAlignment="1" applyProtection="1">
      <alignment wrapText="1"/>
      <protection hidden="1"/>
    </xf>
    <xf numFmtId="164" fontId="4" fillId="0" borderId="12" xfId="1" applyNumberFormat="1" applyFont="1" applyFill="1" applyBorder="1" applyAlignment="1" applyProtection="1">
      <protection hidden="1"/>
    </xf>
    <xf numFmtId="164" fontId="4" fillId="0" borderId="5" xfId="1" applyNumberFormat="1" applyFont="1" applyFill="1" applyBorder="1" applyAlignment="1" applyProtection="1">
      <protection hidden="1"/>
    </xf>
    <xf numFmtId="164" fontId="4" fillId="0" borderId="12" xfId="1" applyNumberFormat="1" applyFont="1" applyFill="1" applyBorder="1" applyAlignment="1" applyProtection="1">
      <alignment wrapText="1"/>
      <protection hidden="1"/>
    </xf>
    <xf numFmtId="164" fontId="4" fillId="0" borderId="11" xfId="1" applyNumberFormat="1" applyFont="1" applyFill="1" applyBorder="1" applyAlignment="1" applyProtection="1">
      <alignment wrapText="1"/>
      <protection hidden="1"/>
    </xf>
    <xf numFmtId="164" fontId="4" fillId="0" borderId="7" xfId="1" applyNumberFormat="1" applyFont="1" applyFill="1" applyBorder="1" applyAlignment="1" applyProtection="1">
      <protection hidden="1"/>
    </xf>
    <xf numFmtId="164" fontId="4" fillId="0" borderId="8" xfId="1" applyNumberFormat="1" applyFont="1" applyFill="1" applyBorder="1" applyAlignment="1" applyProtection="1">
      <protection hidden="1"/>
    </xf>
    <xf numFmtId="164" fontId="4" fillId="0" borderId="2" xfId="1" applyNumberFormat="1" applyFont="1" applyFill="1" applyBorder="1" applyAlignment="1" applyProtection="1">
      <protection hidden="1"/>
    </xf>
    <xf numFmtId="164" fontId="4" fillId="0" borderId="4" xfId="1" applyNumberFormat="1" applyFont="1" applyFill="1" applyBorder="1" applyAlignment="1" applyProtection="1">
      <protection hidden="1"/>
    </xf>
    <xf numFmtId="164" fontId="4" fillId="0" borderId="6" xfId="1" applyNumberFormat="1" applyFont="1" applyFill="1" applyBorder="1" applyAlignment="1" applyProtection="1">
      <protection hidden="1"/>
    </xf>
    <xf numFmtId="164" fontId="4" fillId="0" borderId="1" xfId="1" applyNumberFormat="1" applyFont="1" applyFill="1" applyBorder="1" applyAlignment="1" applyProtection="1">
      <protection hidden="1"/>
    </xf>
    <xf numFmtId="164" fontId="4" fillId="0" borderId="3" xfId="1" applyNumberFormat="1" applyFont="1" applyFill="1" applyBorder="1" applyAlignment="1" applyProtection="1">
      <protection hidden="1"/>
    </xf>
    <xf numFmtId="172" fontId="1" fillId="0" borderId="0" xfId="1" applyNumberFormat="1" applyProtection="1">
      <protection hidden="1"/>
    </xf>
    <xf numFmtId="172" fontId="5" fillId="0" borderId="0" xfId="1" applyNumberFormat="1" applyFont="1" applyProtection="1">
      <protection hidden="1"/>
    </xf>
    <xf numFmtId="172" fontId="5" fillId="0" borderId="0" xfId="1" applyNumberFormat="1" applyFont="1" applyFill="1" applyAlignment="1" applyProtection="1">
      <protection hidden="1"/>
    </xf>
    <xf numFmtId="172" fontId="4" fillId="0" borderId="41" xfId="1" applyNumberFormat="1" applyFont="1" applyFill="1" applyBorder="1" applyAlignment="1" applyProtection="1">
      <alignment horizontal="center" vertical="center" wrapText="1"/>
      <protection hidden="1"/>
    </xf>
    <xf numFmtId="172" fontId="5" fillId="0" borderId="28" xfId="1" applyNumberFormat="1" applyFont="1" applyFill="1" applyBorder="1" applyAlignment="1" applyProtection="1">
      <alignment wrapText="1"/>
      <protection hidden="1"/>
    </xf>
    <xf numFmtId="172" fontId="1" fillId="0" borderId="0" xfId="1" applyNumberFormat="1"/>
    <xf numFmtId="172" fontId="3" fillId="0" borderId="0" xfId="1" applyNumberFormat="1" applyFont="1" applyProtection="1">
      <protection hidden="1"/>
    </xf>
    <xf numFmtId="0" fontId="4" fillId="0" borderId="16" xfId="1" applyFont="1" applyBorder="1" applyProtection="1">
      <protection hidden="1"/>
    </xf>
    <xf numFmtId="164" fontId="4" fillId="0" borderId="24" xfId="1" applyNumberFormat="1" applyFont="1" applyFill="1" applyBorder="1" applyAlignment="1" applyProtection="1">
      <protection hidden="1"/>
    </xf>
    <xf numFmtId="164" fontId="4" fillId="0" borderId="28" xfId="1" applyNumberFormat="1" applyFont="1" applyFill="1" applyBorder="1" applyAlignment="1" applyProtection="1">
      <protection hidden="1"/>
    </xf>
    <xf numFmtId="164" fontId="4" fillId="0" borderId="24" xfId="1" applyNumberFormat="1" applyFont="1" applyFill="1" applyBorder="1" applyAlignment="1" applyProtection="1">
      <alignment wrapText="1"/>
      <protection hidden="1"/>
    </xf>
    <xf numFmtId="164" fontId="4" fillId="0" borderId="23" xfId="1" applyNumberFormat="1" applyFont="1" applyFill="1" applyBorder="1" applyAlignment="1" applyProtection="1">
      <protection hidden="1"/>
    </xf>
    <xf numFmtId="164" fontId="4" fillId="0" borderId="21" xfId="1" applyNumberFormat="1" applyFont="1" applyFill="1" applyBorder="1" applyAlignment="1" applyProtection="1">
      <alignment wrapText="1"/>
      <protection hidden="1"/>
    </xf>
    <xf numFmtId="0" fontId="4" fillId="0" borderId="10" xfId="1" applyFont="1" applyBorder="1" applyProtection="1">
      <protection hidden="1"/>
    </xf>
    <xf numFmtId="172" fontId="4" fillId="0" borderId="28" xfId="1" applyNumberFormat="1" applyFont="1" applyFill="1" applyBorder="1" applyAlignment="1" applyProtection="1">
      <alignment wrapText="1"/>
      <protection hidden="1"/>
    </xf>
    <xf numFmtId="0" fontId="4" fillId="0" borderId="0" xfId="1" applyFont="1"/>
    <xf numFmtId="164" fontId="4" fillId="0" borderId="13" xfId="1" applyNumberFormat="1" applyFont="1" applyFill="1" applyBorder="1" applyAlignment="1" applyProtection="1">
      <protection hidden="1"/>
    </xf>
    <xf numFmtId="164" fontId="4" fillId="0" borderId="13" xfId="1" applyNumberFormat="1" applyFont="1" applyFill="1" applyBorder="1" applyAlignment="1" applyProtection="1">
      <alignment wrapText="1"/>
      <protection hidden="1"/>
    </xf>
    <xf numFmtId="164" fontId="4" fillId="0" borderId="6" xfId="1" applyNumberFormat="1" applyFont="1" applyFill="1" applyBorder="1" applyAlignment="1" applyProtection="1">
      <alignment wrapText="1"/>
      <protection hidden="1"/>
    </xf>
    <xf numFmtId="0" fontId="4" fillId="0" borderId="0" xfId="1" applyFont="1" applyProtection="1">
      <protection hidden="1"/>
    </xf>
    <xf numFmtId="0" fontId="4" fillId="0" borderId="2" xfId="1" applyNumberFormat="1" applyFont="1" applyFill="1" applyBorder="1" applyAlignment="1" applyProtection="1">
      <protection hidden="1"/>
    </xf>
    <xf numFmtId="0" fontId="4" fillId="0" borderId="9" xfId="1" applyFont="1" applyFill="1" applyBorder="1" applyAlignment="1" applyProtection="1">
      <protection hidden="1"/>
    </xf>
    <xf numFmtId="0" fontId="4" fillId="0" borderId="2" xfId="1" applyFont="1" applyBorder="1" applyProtection="1">
      <protection hidden="1"/>
    </xf>
    <xf numFmtId="0" fontId="4" fillId="0" borderId="9" xfId="1" applyNumberFormat="1" applyFont="1" applyFill="1" applyBorder="1" applyAlignment="1" applyProtection="1">
      <protection hidden="1"/>
    </xf>
    <xf numFmtId="165" fontId="5" fillId="0" borderId="25" xfId="1" applyNumberFormat="1" applyFont="1" applyFill="1" applyBorder="1" applyAlignment="1" applyProtection="1">
      <alignment wrapText="1"/>
      <protection hidden="1"/>
    </xf>
    <xf numFmtId="169" fontId="5" fillId="0" borderId="25" xfId="1" applyNumberFormat="1" applyFont="1" applyFill="1" applyBorder="1" applyAlignment="1" applyProtection="1">
      <alignment wrapText="1"/>
      <protection hidden="1"/>
    </xf>
    <xf numFmtId="170" fontId="5" fillId="0" borderId="23" xfId="1" applyNumberFormat="1" applyFont="1" applyFill="1" applyBorder="1" applyAlignment="1" applyProtection="1">
      <alignment wrapText="1"/>
      <protection hidden="1"/>
    </xf>
    <xf numFmtId="169" fontId="5" fillId="0" borderId="23" xfId="1" applyNumberFormat="1" applyFont="1" applyFill="1" applyBorder="1" applyAlignment="1" applyProtection="1">
      <alignment wrapText="1"/>
      <protection hidden="1"/>
    </xf>
    <xf numFmtId="168" fontId="5" fillId="0" borderId="24" xfId="1" applyNumberFormat="1" applyFont="1" applyFill="1" applyBorder="1" applyAlignment="1" applyProtection="1">
      <alignment wrapText="1"/>
      <protection hidden="1"/>
    </xf>
    <xf numFmtId="164" fontId="5" fillId="0" borderId="24" xfId="1" applyNumberFormat="1" applyFont="1" applyFill="1" applyBorder="1" applyAlignment="1" applyProtection="1">
      <protection hidden="1"/>
    </xf>
    <xf numFmtId="164" fontId="5" fillId="0" borderId="22" xfId="1" applyNumberFormat="1" applyFont="1" applyFill="1" applyBorder="1" applyAlignment="1" applyProtection="1">
      <protection hidden="1"/>
    </xf>
    <xf numFmtId="164" fontId="5" fillId="0" borderId="24" xfId="1" applyNumberFormat="1" applyFont="1" applyFill="1" applyBorder="1" applyAlignment="1" applyProtection="1">
      <alignment wrapText="1"/>
      <protection hidden="1"/>
    </xf>
    <xf numFmtId="164" fontId="5" fillId="0" borderId="23" xfId="1" applyNumberFormat="1" applyFont="1" applyFill="1" applyBorder="1" applyAlignment="1" applyProtection="1">
      <protection hidden="1"/>
    </xf>
    <xf numFmtId="164" fontId="5" fillId="0" borderId="22" xfId="1" applyNumberFormat="1" applyFont="1" applyFill="1" applyBorder="1" applyAlignment="1" applyProtection="1">
      <alignment wrapText="1"/>
      <protection hidden="1"/>
    </xf>
    <xf numFmtId="166" fontId="5" fillId="0" borderId="22" xfId="1" applyNumberFormat="1" applyFont="1" applyFill="1" applyBorder="1" applyAlignment="1" applyProtection="1">
      <alignment wrapText="1"/>
      <protection hidden="1"/>
    </xf>
    <xf numFmtId="164" fontId="5" fillId="0" borderId="21" xfId="1" applyNumberFormat="1" applyFont="1" applyFill="1" applyBorder="1" applyAlignment="1" applyProtection="1">
      <alignment wrapText="1"/>
      <protection hidden="1"/>
    </xf>
    <xf numFmtId="165" fontId="5" fillId="0" borderId="42" xfId="1" applyNumberFormat="1" applyFont="1" applyFill="1" applyBorder="1" applyAlignment="1" applyProtection="1">
      <alignment wrapText="1"/>
      <protection hidden="1"/>
    </xf>
    <xf numFmtId="169" fontId="5" fillId="0" borderId="42" xfId="1" applyNumberFormat="1" applyFont="1" applyFill="1" applyBorder="1" applyAlignment="1" applyProtection="1">
      <alignment wrapText="1"/>
      <protection hidden="1"/>
    </xf>
    <xf numFmtId="170" fontId="5" fillId="0" borderId="43" xfId="1" applyNumberFormat="1" applyFont="1" applyFill="1" applyBorder="1" applyAlignment="1" applyProtection="1">
      <alignment wrapText="1"/>
      <protection hidden="1"/>
    </xf>
    <xf numFmtId="169" fontId="5" fillId="0" borderId="43" xfId="1" applyNumberFormat="1" applyFont="1" applyFill="1" applyBorder="1" applyAlignment="1" applyProtection="1">
      <alignment wrapText="1"/>
      <protection hidden="1"/>
    </xf>
    <xf numFmtId="168" fontId="5" fillId="0" borderId="44" xfId="1" applyNumberFormat="1" applyFont="1" applyFill="1" applyBorder="1" applyAlignment="1" applyProtection="1">
      <alignment wrapText="1"/>
      <protection hidden="1"/>
    </xf>
    <xf numFmtId="164" fontId="5" fillId="0" borderId="45" xfId="1" applyNumberFormat="1" applyFont="1" applyFill="1" applyBorder="1" applyAlignment="1" applyProtection="1">
      <alignment wrapText="1"/>
      <protection hidden="1"/>
    </xf>
    <xf numFmtId="164" fontId="5" fillId="0" borderId="44" xfId="1" applyNumberFormat="1" applyFont="1" applyFill="1" applyBorder="1" applyAlignment="1" applyProtection="1">
      <protection hidden="1"/>
    </xf>
    <xf numFmtId="164" fontId="5" fillId="0" borderId="46" xfId="1" applyNumberFormat="1" applyFont="1" applyFill="1" applyBorder="1" applyAlignment="1" applyProtection="1">
      <protection hidden="1"/>
    </xf>
    <xf numFmtId="164" fontId="5" fillId="0" borderId="45" xfId="1" applyNumberFormat="1" applyFont="1" applyFill="1" applyBorder="1" applyAlignment="1" applyProtection="1">
      <protection hidden="1"/>
    </xf>
    <xf numFmtId="164" fontId="5" fillId="0" borderId="44" xfId="1" applyNumberFormat="1" applyFont="1" applyFill="1" applyBorder="1" applyAlignment="1" applyProtection="1">
      <alignment wrapText="1"/>
      <protection hidden="1"/>
    </xf>
    <xf numFmtId="164" fontId="5" fillId="0" borderId="43" xfId="1" applyNumberFormat="1" applyFont="1" applyFill="1" applyBorder="1" applyAlignment="1" applyProtection="1">
      <protection hidden="1"/>
    </xf>
    <xf numFmtId="164" fontId="5" fillId="0" borderId="46" xfId="1" applyNumberFormat="1" applyFont="1" applyFill="1" applyBorder="1" applyAlignment="1" applyProtection="1">
      <alignment wrapText="1"/>
      <protection hidden="1"/>
    </xf>
    <xf numFmtId="167" fontId="5" fillId="0" borderId="45" xfId="1" applyNumberFormat="1" applyFont="1" applyFill="1" applyBorder="1" applyAlignment="1" applyProtection="1">
      <alignment wrapText="1"/>
      <protection hidden="1"/>
    </xf>
    <xf numFmtId="166" fontId="5" fillId="0" borderId="46" xfId="1" applyNumberFormat="1" applyFont="1" applyFill="1" applyBorder="1" applyAlignment="1" applyProtection="1">
      <alignment wrapText="1"/>
      <protection hidden="1"/>
    </xf>
    <xf numFmtId="164" fontId="5" fillId="0" borderId="47" xfId="1" applyNumberFormat="1" applyFont="1" applyFill="1" applyBorder="1" applyAlignment="1" applyProtection="1">
      <alignment wrapText="1"/>
      <protection hidden="1"/>
    </xf>
    <xf numFmtId="164" fontId="5" fillId="0" borderId="48" xfId="1" applyNumberFormat="1" applyFont="1" applyFill="1" applyBorder="1" applyAlignment="1" applyProtection="1">
      <alignment wrapText="1"/>
      <protection hidden="1"/>
    </xf>
    <xf numFmtId="171" fontId="4" fillId="0" borderId="20" xfId="1" applyNumberFormat="1" applyFont="1" applyFill="1" applyBorder="1" applyAlignment="1" applyProtection="1">
      <alignment wrapText="1"/>
      <protection hidden="1"/>
    </xf>
    <xf numFmtId="165" fontId="4" fillId="0" borderId="20" xfId="1" applyNumberFormat="1" applyFont="1" applyFill="1" applyBorder="1" applyAlignment="1" applyProtection="1">
      <alignment wrapText="1"/>
      <protection hidden="1"/>
    </xf>
    <xf numFmtId="165" fontId="4" fillId="0" borderId="25" xfId="1" applyNumberFormat="1" applyFont="1" applyFill="1" applyBorder="1" applyAlignment="1" applyProtection="1">
      <alignment wrapText="1"/>
      <protection hidden="1"/>
    </xf>
    <xf numFmtId="164" fontId="4" fillId="0" borderId="19" xfId="1" applyNumberFormat="1" applyFont="1" applyFill="1" applyBorder="1" applyAlignment="1" applyProtection="1">
      <protection hidden="1"/>
    </xf>
    <xf numFmtId="164" fontId="4" fillId="0" borderId="22" xfId="1" applyNumberFormat="1" applyFont="1" applyFill="1" applyBorder="1" applyAlignment="1" applyProtection="1">
      <protection hidden="1"/>
    </xf>
    <xf numFmtId="165" fontId="4" fillId="0" borderId="15" xfId="1" applyNumberFormat="1" applyFont="1" applyFill="1" applyBorder="1" applyAlignment="1" applyProtection="1">
      <alignment wrapText="1"/>
      <protection hidden="1"/>
    </xf>
    <xf numFmtId="165" fontId="4" fillId="0" borderId="14" xfId="1" applyNumberFormat="1" applyFont="1" applyFill="1" applyBorder="1" applyAlignment="1" applyProtection="1">
      <alignment wrapText="1"/>
      <protection hidden="1"/>
    </xf>
    <xf numFmtId="164" fontId="4" fillId="0" borderId="5" xfId="1" applyNumberFormat="1" applyFont="1" applyFill="1" applyBorder="1" applyAlignment="1" applyProtection="1">
      <protection hidden="1"/>
    </xf>
    <xf numFmtId="164" fontId="4" fillId="0" borderId="12" xfId="1" applyNumberFormat="1" applyFont="1" applyFill="1" applyBorder="1" applyAlignment="1" applyProtection="1">
      <protection hidden="1"/>
    </xf>
    <xf numFmtId="167" fontId="4" fillId="0" borderId="37" xfId="1" applyNumberFormat="1" applyFont="1" applyFill="1" applyBorder="1" applyAlignment="1" applyProtection="1">
      <alignment horizontal="center" vertical="center"/>
      <protection hidden="1"/>
    </xf>
    <xf numFmtId="167" fontId="4" fillId="0" borderId="33" xfId="1" applyNumberFormat="1" applyFont="1" applyFill="1" applyBorder="1" applyAlignment="1" applyProtection="1">
      <alignment horizontal="center" vertical="center"/>
      <protection hidden="1"/>
    </xf>
    <xf numFmtId="164" fontId="2" fillId="0" borderId="37" xfId="1" applyNumberFormat="1" applyFont="1" applyFill="1" applyBorder="1" applyAlignment="1" applyProtection="1">
      <alignment horizontal="center" vertical="center"/>
      <protection hidden="1"/>
    </xf>
    <xf numFmtId="164" fontId="2" fillId="0" borderId="33" xfId="1" applyNumberFormat="1" applyFont="1" applyFill="1" applyBorder="1" applyAlignment="1" applyProtection="1">
      <alignment horizontal="center" vertical="center"/>
      <protection hidden="1"/>
    </xf>
    <xf numFmtId="164" fontId="4" fillId="0" borderId="40" xfId="1" applyNumberFormat="1" applyFont="1" applyFill="1" applyBorder="1" applyAlignment="1" applyProtection="1">
      <alignment horizontal="center" vertical="center" wrapText="1"/>
      <protection hidden="1"/>
    </xf>
    <xf numFmtId="164" fontId="4" fillId="0" borderId="33" xfId="1" applyNumberFormat="1" applyFont="1" applyFill="1" applyBorder="1" applyAlignment="1" applyProtection="1">
      <alignment horizontal="center" vertical="center" wrapText="1"/>
      <protection hidden="1"/>
    </xf>
    <xf numFmtId="164" fontId="4" fillId="0" borderId="38" xfId="1" applyNumberFormat="1" applyFont="1" applyFill="1" applyBorder="1" applyAlignment="1" applyProtection="1">
      <alignment horizontal="center" vertical="center"/>
      <protection hidden="1"/>
    </xf>
    <xf numFmtId="164" fontId="4" fillId="0" borderId="39" xfId="1" applyNumberFormat="1" applyFont="1" applyFill="1" applyBorder="1" applyAlignment="1" applyProtection="1">
      <alignment horizontal="center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86"/>
  <sheetViews>
    <sheetView showGridLines="0" showZeros="0" tabSelected="1" workbookViewId="0">
      <selection activeCell="AH2" sqref="AH2"/>
    </sheetView>
  </sheetViews>
  <sheetFormatPr defaultColWidth="9.140625" defaultRowHeight="12.75" x14ac:dyDescent="0.2"/>
  <cols>
    <col min="1" max="1" width="0.85546875" style="1" customWidth="1"/>
    <col min="2" max="3" width="0" style="1" hidden="1" customWidth="1"/>
    <col min="4" max="4" width="66.7109375" style="1" customWidth="1"/>
    <col min="5" max="6" width="0" style="1" hidden="1" customWidth="1"/>
    <col min="7" max="7" width="9.7109375" style="1" customWidth="1"/>
    <col min="8" max="9" width="0" style="1" hidden="1" customWidth="1"/>
    <col min="10" max="10" width="16.28515625" style="1" customWidth="1"/>
    <col min="11" max="11" width="2" style="1" hidden="1" customWidth="1"/>
    <col min="12" max="12" width="18.28515625" style="1" customWidth="1"/>
    <col min="13" max="13" width="13.28515625" style="1" hidden="1" customWidth="1"/>
    <col min="14" max="14" width="12" style="1" hidden="1" customWidth="1"/>
    <col min="15" max="15" width="0" style="1" hidden="1" customWidth="1"/>
    <col min="16" max="17" width="12" style="1" hidden="1" customWidth="1"/>
    <col min="18" max="18" width="11.140625" style="1" hidden="1" customWidth="1"/>
    <col min="19" max="25" width="0" style="1" hidden="1" customWidth="1"/>
    <col min="26" max="26" width="11.7109375" style="1" hidden="1" customWidth="1"/>
    <col min="27" max="31" width="11.140625" style="1" hidden="1" customWidth="1"/>
    <col min="32" max="32" width="0" style="1" hidden="1" customWidth="1"/>
    <col min="33" max="33" width="0.7109375" style="1" hidden="1" customWidth="1"/>
    <col min="34" max="34" width="14.28515625" style="73" customWidth="1"/>
    <col min="35" max="256" width="9.140625" style="1" customWidth="1"/>
    <col min="257" max="16384" width="9.140625" style="1"/>
  </cols>
  <sheetData>
    <row r="1" spans="1:34" ht="12.75" customHeight="1" x14ac:dyDescent="0.2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74" t="s">
        <v>47</v>
      </c>
    </row>
    <row r="2" spans="1:34" ht="12.75" customHeight="1" thickBot="1" x14ac:dyDescent="0.25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68"/>
    </row>
    <row r="3" spans="1:34" ht="12.75" customHeight="1" thickBot="1" x14ac:dyDescent="0.2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131"/>
      <c r="AA3" s="131"/>
      <c r="AB3" s="132"/>
      <c r="AC3" s="131">
        <v>2495245</v>
      </c>
      <c r="AD3" s="131"/>
      <c r="AE3" s="131"/>
      <c r="AF3" s="2"/>
      <c r="AG3" s="2"/>
      <c r="AH3" s="68"/>
    </row>
    <row r="4" spans="1:34" s="6" customFormat="1" thickBot="1" x14ac:dyDescent="0.25">
      <c r="A4" s="4" t="s">
        <v>45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133">
        <v>0</v>
      </c>
      <c r="AA4" s="133"/>
      <c r="AB4" s="134"/>
      <c r="AC4" s="133">
        <v>2034239</v>
      </c>
      <c r="AD4" s="133"/>
      <c r="AE4" s="133"/>
      <c r="AF4" s="5"/>
      <c r="AG4" s="5"/>
      <c r="AH4" s="69"/>
    </row>
    <row r="5" spans="1:34" s="6" customFormat="1" ht="12.75" customHeight="1" thickBot="1" x14ac:dyDescent="0.25">
      <c r="A5" s="4" t="s">
        <v>44</v>
      </c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135"/>
      <c r="AA5" s="135"/>
      <c r="AB5" s="136"/>
      <c r="AC5" s="135"/>
      <c r="AD5" s="135"/>
      <c r="AE5" s="135"/>
      <c r="AF5" s="5"/>
      <c r="AG5" s="5"/>
      <c r="AH5" s="69"/>
    </row>
    <row r="6" spans="1:34" s="6" customFormat="1" ht="12.75" customHeight="1" thickBot="1" x14ac:dyDescent="0.25">
      <c r="A6" s="5"/>
      <c r="B6" s="7"/>
      <c r="C6" s="7"/>
      <c r="D6" s="7"/>
      <c r="E6" s="7"/>
      <c r="F6" s="8"/>
      <c r="G6" s="8"/>
      <c r="H6" s="8"/>
      <c r="I6" s="8"/>
      <c r="J6" s="9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129"/>
      <c r="AA6" s="129"/>
      <c r="AB6" s="130"/>
      <c r="AC6" s="129"/>
      <c r="AD6" s="129"/>
      <c r="AE6" s="129"/>
      <c r="AF6" s="5"/>
      <c r="AG6" s="5"/>
      <c r="AH6" s="70"/>
    </row>
    <row r="7" spans="1:34" s="6" customFormat="1" ht="34.5" customHeight="1" thickBot="1" x14ac:dyDescent="0.25">
      <c r="A7" s="10"/>
      <c r="B7" s="11"/>
      <c r="C7" s="12" t="s">
        <v>42</v>
      </c>
      <c r="D7" s="13" t="s">
        <v>41</v>
      </c>
      <c r="E7" s="12" t="s">
        <v>40</v>
      </c>
      <c r="F7" s="12" t="s">
        <v>39</v>
      </c>
      <c r="G7" s="13" t="s">
        <v>39</v>
      </c>
      <c r="H7" s="14" t="s">
        <v>38</v>
      </c>
      <c r="I7" s="15" t="s">
        <v>37</v>
      </c>
      <c r="J7" s="16" t="s">
        <v>36</v>
      </c>
      <c r="K7" s="17" t="s">
        <v>35</v>
      </c>
      <c r="L7" s="18" t="s">
        <v>34</v>
      </c>
      <c r="M7" s="16" t="s">
        <v>34</v>
      </c>
      <c r="N7" s="18" t="s">
        <v>33</v>
      </c>
      <c r="O7" s="19" t="s">
        <v>28</v>
      </c>
      <c r="P7" s="16" t="s">
        <v>32</v>
      </c>
      <c r="Q7" s="20" t="s">
        <v>31</v>
      </c>
      <c r="R7" s="20" t="s">
        <v>30</v>
      </c>
      <c r="S7" s="19" t="s">
        <v>29</v>
      </c>
      <c r="T7" s="19" t="s">
        <v>28</v>
      </c>
      <c r="U7" s="21" t="s">
        <v>27</v>
      </c>
      <c r="V7" s="17" t="s">
        <v>26</v>
      </c>
      <c r="W7" s="22" t="s">
        <v>25</v>
      </c>
      <c r="X7" s="14" t="s">
        <v>24</v>
      </c>
      <c r="Y7" s="14" t="s">
        <v>23</v>
      </c>
      <c r="Z7" s="23" t="s">
        <v>22</v>
      </c>
      <c r="AA7" s="23">
        <v>707340000</v>
      </c>
      <c r="AB7" s="23">
        <v>707370000</v>
      </c>
      <c r="AC7" s="23" t="s">
        <v>22</v>
      </c>
      <c r="AD7" s="23">
        <v>707340000</v>
      </c>
      <c r="AE7" s="24">
        <v>707370000</v>
      </c>
      <c r="AF7" s="25" t="s">
        <v>22</v>
      </c>
      <c r="AG7" s="5"/>
      <c r="AH7" s="71" t="s">
        <v>43</v>
      </c>
    </row>
    <row r="8" spans="1:34" s="6" customFormat="1" ht="12.75" customHeight="1" thickBot="1" x14ac:dyDescent="0.25">
      <c r="A8" s="10"/>
      <c r="B8" s="26"/>
      <c r="C8" s="27"/>
      <c r="D8" s="28" t="s">
        <v>21</v>
      </c>
      <c r="E8" s="29"/>
      <c r="F8" s="30"/>
      <c r="G8" s="30">
        <v>111</v>
      </c>
      <c r="H8" s="30"/>
      <c r="I8" s="31"/>
      <c r="J8" s="32">
        <v>3666450</v>
      </c>
      <c r="K8" s="33">
        <v>15985180.039999999</v>
      </c>
      <c r="L8" s="33">
        <v>3634630.12</v>
      </c>
      <c r="M8" s="33">
        <v>16707639.029999999</v>
      </c>
      <c r="N8" s="33">
        <v>0</v>
      </c>
      <c r="O8" s="32">
        <v>0</v>
      </c>
      <c r="P8" s="33">
        <v>768881.21</v>
      </c>
      <c r="Q8" s="33">
        <v>0</v>
      </c>
      <c r="R8" s="33">
        <v>46422.22</v>
      </c>
      <c r="S8" s="33">
        <v>0</v>
      </c>
      <c r="T8" s="32">
        <v>0</v>
      </c>
      <c r="U8" s="33"/>
      <c r="V8" s="32"/>
      <c r="W8" s="32"/>
      <c r="X8" s="34"/>
      <c r="Y8" s="35"/>
      <c r="Z8" s="32">
        <v>15985180.039999999</v>
      </c>
      <c r="AA8" s="32">
        <v>0</v>
      </c>
      <c r="AB8" s="32">
        <v>0</v>
      </c>
      <c r="AC8" s="32">
        <v>0</v>
      </c>
      <c r="AD8" s="32">
        <v>0</v>
      </c>
      <c r="AE8" s="36">
        <v>0</v>
      </c>
      <c r="AF8" s="37">
        <v>15985180.039999999</v>
      </c>
      <c r="AG8" s="38" t="s">
        <v>0</v>
      </c>
      <c r="AH8" s="72">
        <f>L8/J8*100</f>
        <v>99.132133807906825</v>
      </c>
    </row>
    <row r="9" spans="1:34" s="6" customFormat="1" ht="12.75" customHeight="1" thickBot="1" x14ac:dyDescent="0.25">
      <c r="A9" s="10"/>
      <c r="B9" s="39"/>
      <c r="C9" s="40"/>
      <c r="D9" s="41" t="s">
        <v>21</v>
      </c>
      <c r="E9" s="42"/>
      <c r="F9" s="43"/>
      <c r="G9" s="43">
        <v>112</v>
      </c>
      <c r="H9" s="43"/>
      <c r="I9" s="44"/>
      <c r="J9" s="45">
        <v>1501.62</v>
      </c>
      <c r="K9" s="46">
        <v>2283.33</v>
      </c>
      <c r="L9" s="33">
        <v>1501.62</v>
      </c>
      <c r="M9" s="46">
        <v>2283.33</v>
      </c>
      <c r="N9" s="46">
        <v>0</v>
      </c>
      <c r="O9" s="45">
        <v>0</v>
      </c>
      <c r="P9" s="46">
        <v>0</v>
      </c>
      <c r="Q9" s="46">
        <v>0</v>
      </c>
      <c r="R9" s="46">
        <v>0</v>
      </c>
      <c r="S9" s="46">
        <v>0</v>
      </c>
      <c r="T9" s="45">
        <v>0</v>
      </c>
      <c r="U9" s="46"/>
      <c r="V9" s="45"/>
      <c r="W9" s="45"/>
      <c r="X9" s="47"/>
      <c r="Y9" s="48"/>
      <c r="Z9" s="45">
        <v>2283.33</v>
      </c>
      <c r="AA9" s="45">
        <v>0</v>
      </c>
      <c r="AB9" s="45">
        <v>0</v>
      </c>
      <c r="AC9" s="45">
        <v>0</v>
      </c>
      <c r="AD9" s="45">
        <v>0</v>
      </c>
      <c r="AE9" s="49">
        <v>0</v>
      </c>
      <c r="AF9" s="50">
        <v>2283.33</v>
      </c>
      <c r="AG9" s="38" t="s">
        <v>0</v>
      </c>
      <c r="AH9" s="72">
        <f t="shared" ref="AH9:AH78" si="0">L9/J9*100</f>
        <v>100</v>
      </c>
    </row>
    <row r="10" spans="1:34" s="6" customFormat="1" ht="12.75" customHeight="1" thickBot="1" x14ac:dyDescent="0.25">
      <c r="A10" s="10"/>
      <c r="B10" s="39"/>
      <c r="C10" s="40"/>
      <c r="D10" s="41" t="s">
        <v>21</v>
      </c>
      <c r="E10" s="42"/>
      <c r="F10" s="43"/>
      <c r="G10" s="43">
        <v>119</v>
      </c>
      <c r="H10" s="43"/>
      <c r="I10" s="44"/>
      <c r="J10" s="45">
        <v>999616.06</v>
      </c>
      <c r="K10" s="46">
        <v>5415784.0800000001</v>
      </c>
      <c r="L10" s="33">
        <v>872230.05</v>
      </c>
      <c r="M10" s="46">
        <v>4323172.88</v>
      </c>
      <c r="N10" s="46">
        <v>0</v>
      </c>
      <c r="O10" s="45">
        <v>0</v>
      </c>
      <c r="P10" s="46">
        <v>398579.62</v>
      </c>
      <c r="Q10" s="46">
        <v>0</v>
      </c>
      <c r="R10" s="46">
        <v>1491190.82</v>
      </c>
      <c r="S10" s="46">
        <v>0</v>
      </c>
      <c r="T10" s="45">
        <v>0</v>
      </c>
      <c r="U10" s="46"/>
      <c r="V10" s="45"/>
      <c r="W10" s="45"/>
      <c r="X10" s="47"/>
      <c r="Y10" s="48"/>
      <c r="Z10" s="45">
        <v>5415784.0800000001</v>
      </c>
      <c r="AA10" s="45">
        <v>0</v>
      </c>
      <c r="AB10" s="45">
        <v>0</v>
      </c>
      <c r="AC10" s="45">
        <v>0</v>
      </c>
      <c r="AD10" s="45">
        <v>0</v>
      </c>
      <c r="AE10" s="49">
        <v>0</v>
      </c>
      <c r="AF10" s="50">
        <v>5415784.0800000001</v>
      </c>
      <c r="AG10" s="38" t="s">
        <v>0</v>
      </c>
      <c r="AH10" s="72">
        <f t="shared" si="0"/>
        <v>87.256506263014614</v>
      </c>
    </row>
    <row r="11" spans="1:34" s="6" customFormat="1" ht="12.75" customHeight="1" thickBot="1" x14ac:dyDescent="0.25">
      <c r="A11" s="10"/>
      <c r="B11" s="39"/>
      <c r="C11" s="40"/>
      <c r="D11" s="41" t="s">
        <v>21</v>
      </c>
      <c r="E11" s="42"/>
      <c r="F11" s="43"/>
      <c r="G11" s="43">
        <v>121</v>
      </c>
      <c r="H11" s="43"/>
      <c r="I11" s="44"/>
      <c r="J11" s="45">
        <v>13871570.310000001</v>
      </c>
      <c r="K11" s="46">
        <v>860764.52</v>
      </c>
      <c r="L11" s="33">
        <v>13817838</v>
      </c>
      <c r="M11" s="46">
        <v>966305.64</v>
      </c>
      <c r="N11" s="46">
        <v>0</v>
      </c>
      <c r="O11" s="45">
        <v>0</v>
      </c>
      <c r="P11" s="46">
        <v>106892.75</v>
      </c>
      <c r="Q11" s="46">
        <v>0</v>
      </c>
      <c r="R11" s="46">
        <v>1351.63</v>
      </c>
      <c r="S11" s="46">
        <v>0</v>
      </c>
      <c r="T11" s="45">
        <v>0</v>
      </c>
      <c r="U11" s="46"/>
      <c r="V11" s="45"/>
      <c r="W11" s="45"/>
      <c r="X11" s="47"/>
      <c r="Y11" s="48"/>
      <c r="Z11" s="45">
        <v>860764.52</v>
      </c>
      <c r="AA11" s="45">
        <v>0</v>
      </c>
      <c r="AB11" s="45">
        <v>0</v>
      </c>
      <c r="AC11" s="45">
        <v>0</v>
      </c>
      <c r="AD11" s="45">
        <v>0</v>
      </c>
      <c r="AE11" s="49">
        <v>0</v>
      </c>
      <c r="AF11" s="50">
        <v>860764.52</v>
      </c>
      <c r="AG11" s="38" t="s">
        <v>0</v>
      </c>
      <c r="AH11" s="72">
        <f t="shared" si="0"/>
        <v>99.612644359656485</v>
      </c>
    </row>
    <row r="12" spans="1:34" s="6" customFormat="1" ht="12.75" customHeight="1" thickBot="1" x14ac:dyDescent="0.25">
      <c r="A12" s="10"/>
      <c r="B12" s="39"/>
      <c r="C12" s="40"/>
      <c r="D12" s="41" t="s">
        <v>21</v>
      </c>
      <c r="E12" s="42"/>
      <c r="F12" s="43"/>
      <c r="G12" s="43">
        <v>122</v>
      </c>
      <c r="H12" s="43"/>
      <c r="I12" s="44"/>
      <c r="J12" s="45">
        <v>1496.57</v>
      </c>
      <c r="K12" s="46">
        <v>74044</v>
      </c>
      <c r="L12" s="33">
        <v>1496.57</v>
      </c>
      <c r="M12" s="46">
        <v>74044</v>
      </c>
      <c r="N12" s="46">
        <v>0</v>
      </c>
      <c r="O12" s="45">
        <v>0</v>
      </c>
      <c r="P12" s="46">
        <v>0</v>
      </c>
      <c r="Q12" s="46">
        <v>0</v>
      </c>
      <c r="R12" s="46">
        <v>0</v>
      </c>
      <c r="S12" s="46">
        <v>0</v>
      </c>
      <c r="T12" s="45">
        <v>0</v>
      </c>
      <c r="U12" s="46"/>
      <c r="V12" s="45"/>
      <c r="W12" s="45"/>
      <c r="X12" s="47"/>
      <c r="Y12" s="48"/>
      <c r="Z12" s="45">
        <v>74044</v>
      </c>
      <c r="AA12" s="45">
        <v>0</v>
      </c>
      <c r="AB12" s="45">
        <v>0</v>
      </c>
      <c r="AC12" s="45">
        <v>0</v>
      </c>
      <c r="AD12" s="45">
        <v>0</v>
      </c>
      <c r="AE12" s="49">
        <v>0</v>
      </c>
      <c r="AF12" s="50">
        <v>74044</v>
      </c>
      <c r="AG12" s="38" t="s">
        <v>0</v>
      </c>
      <c r="AH12" s="72">
        <f t="shared" si="0"/>
        <v>100</v>
      </c>
    </row>
    <row r="13" spans="1:34" s="6" customFormat="1" ht="12.75" customHeight="1" thickBot="1" x14ac:dyDescent="0.25">
      <c r="A13" s="10"/>
      <c r="B13" s="39"/>
      <c r="C13" s="40"/>
      <c r="D13" s="41" t="s">
        <v>21</v>
      </c>
      <c r="E13" s="42"/>
      <c r="F13" s="43"/>
      <c r="G13" s="43">
        <v>129</v>
      </c>
      <c r="H13" s="43"/>
      <c r="I13" s="44"/>
      <c r="J13" s="45">
        <v>4847220.46</v>
      </c>
      <c r="K13" s="46">
        <v>2106260.09</v>
      </c>
      <c r="L13" s="33">
        <v>3795868.8</v>
      </c>
      <c r="M13" s="46">
        <v>2581053.91</v>
      </c>
      <c r="N13" s="46">
        <v>0</v>
      </c>
      <c r="O13" s="45">
        <v>0</v>
      </c>
      <c r="P13" s="46">
        <v>502074.34</v>
      </c>
      <c r="Q13" s="46">
        <v>0</v>
      </c>
      <c r="R13" s="46">
        <v>27280.52</v>
      </c>
      <c r="S13" s="46">
        <v>0</v>
      </c>
      <c r="T13" s="45">
        <v>0</v>
      </c>
      <c r="U13" s="46"/>
      <c r="V13" s="45"/>
      <c r="W13" s="45"/>
      <c r="X13" s="47"/>
      <c r="Y13" s="48"/>
      <c r="Z13" s="45">
        <v>2106260.09</v>
      </c>
      <c r="AA13" s="45">
        <v>0</v>
      </c>
      <c r="AB13" s="45">
        <v>0</v>
      </c>
      <c r="AC13" s="45">
        <v>0</v>
      </c>
      <c r="AD13" s="45">
        <v>0</v>
      </c>
      <c r="AE13" s="49">
        <v>0</v>
      </c>
      <c r="AF13" s="50">
        <v>2106260.09</v>
      </c>
      <c r="AG13" s="38" t="s">
        <v>0</v>
      </c>
      <c r="AH13" s="72">
        <f t="shared" si="0"/>
        <v>78.310215747851501</v>
      </c>
    </row>
    <row r="14" spans="1:34" s="6" customFormat="1" ht="12.75" customHeight="1" thickBot="1" x14ac:dyDescent="0.25">
      <c r="A14" s="10"/>
      <c r="B14" s="39"/>
      <c r="C14" s="40"/>
      <c r="D14" s="41" t="s">
        <v>21</v>
      </c>
      <c r="E14" s="42"/>
      <c r="F14" s="43"/>
      <c r="G14" s="43">
        <v>242</v>
      </c>
      <c r="H14" s="43"/>
      <c r="I14" s="44"/>
      <c r="J14" s="45">
        <v>945553.11</v>
      </c>
      <c r="K14" s="46">
        <v>958441.34</v>
      </c>
      <c r="L14" s="33">
        <v>945331.08</v>
      </c>
      <c r="M14" s="46">
        <v>896909.83</v>
      </c>
      <c r="N14" s="46">
        <v>0</v>
      </c>
      <c r="O14" s="45">
        <v>0</v>
      </c>
      <c r="P14" s="46">
        <v>35568.49</v>
      </c>
      <c r="Q14" s="46">
        <v>0</v>
      </c>
      <c r="R14" s="46">
        <v>97100</v>
      </c>
      <c r="S14" s="46">
        <v>0</v>
      </c>
      <c r="T14" s="45">
        <v>0</v>
      </c>
      <c r="U14" s="46"/>
      <c r="V14" s="45"/>
      <c r="W14" s="45"/>
      <c r="X14" s="47"/>
      <c r="Y14" s="48"/>
      <c r="Z14" s="45">
        <v>958441.34</v>
      </c>
      <c r="AA14" s="45">
        <v>0</v>
      </c>
      <c r="AB14" s="45">
        <v>0</v>
      </c>
      <c r="AC14" s="45">
        <v>0</v>
      </c>
      <c r="AD14" s="45">
        <v>0</v>
      </c>
      <c r="AE14" s="49">
        <v>0</v>
      </c>
      <c r="AF14" s="50">
        <v>958441.34</v>
      </c>
      <c r="AG14" s="38" t="s">
        <v>0</v>
      </c>
      <c r="AH14" s="72">
        <f t="shared" si="0"/>
        <v>99.976518505660678</v>
      </c>
    </row>
    <row r="15" spans="1:34" s="6" customFormat="1" ht="12.75" customHeight="1" thickBot="1" x14ac:dyDescent="0.25">
      <c r="A15" s="10"/>
      <c r="B15" s="39"/>
      <c r="C15" s="40"/>
      <c r="D15" s="41" t="s">
        <v>21</v>
      </c>
      <c r="E15" s="42"/>
      <c r="F15" s="43"/>
      <c r="G15" s="43">
        <v>244</v>
      </c>
      <c r="H15" s="43"/>
      <c r="I15" s="44"/>
      <c r="J15" s="45">
        <v>6079676.9299999997</v>
      </c>
      <c r="K15" s="46">
        <v>769383.58</v>
      </c>
      <c r="L15" s="33">
        <v>6044218.8600000003</v>
      </c>
      <c r="M15" s="46">
        <v>799578.09</v>
      </c>
      <c r="N15" s="46">
        <v>5100</v>
      </c>
      <c r="O15" s="45">
        <v>5100</v>
      </c>
      <c r="P15" s="46">
        <v>77207.05</v>
      </c>
      <c r="Q15" s="46">
        <v>0</v>
      </c>
      <c r="R15" s="46">
        <v>41912.54</v>
      </c>
      <c r="S15" s="46">
        <v>0</v>
      </c>
      <c r="T15" s="45">
        <v>5100</v>
      </c>
      <c r="U15" s="46"/>
      <c r="V15" s="45"/>
      <c r="W15" s="45"/>
      <c r="X15" s="47"/>
      <c r="Y15" s="48"/>
      <c r="Z15" s="45">
        <v>769383.58</v>
      </c>
      <c r="AA15" s="45">
        <v>0</v>
      </c>
      <c r="AB15" s="45">
        <v>0</v>
      </c>
      <c r="AC15" s="45">
        <v>0</v>
      </c>
      <c r="AD15" s="45">
        <v>0</v>
      </c>
      <c r="AE15" s="49">
        <v>0</v>
      </c>
      <c r="AF15" s="50">
        <v>769383.58</v>
      </c>
      <c r="AG15" s="38" t="s">
        <v>0</v>
      </c>
      <c r="AH15" s="72">
        <f t="shared" si="0"/>
        <v>99.416777068777577</v>
      </c>
    </row>
    <row r="16" spans="1:34" s="6" customFormat="1" ht="12.75" customHeight="1" thickBot="1" x14ac:dyDescent="0.25">
      <c r="A16" s="10"/>
      <c r="B16" s="39"/>
      <c r="C16" s="40"/>
      <c r="D16" s="41" t="s">
        <v>21</v>
      </c>
      <c r="E16" s="42"/>
      <c r="F16" s="43"/>
      <c r="G16" s="43">
        <v>831</v>
      </c>
      <c r="H16" s="43"/>
      <c r="I16" s="44"/>
      <c r="J16" s="45">
        <v>477885.42</v>
      </c>
      <c r="K16" s="46">
        <v>3068358.68</v>
      </c>
      <c r="L16" s="33">
        <v>477286.59</v>
      </c>
      <c r="M16" s="46">
        <v>2849682.36</v>
      </c>
      <c r="N16" s="46">
        <v>0</v>
      </c>
      <c r="O16" s="45">
        <v>0</v>
      </c>
      <c r="P16" s="46">
        <v>112000.58</v>
      </c>
      <c r="Q16" s="46">
        <v>0</v>
      </c>
      <c r="R16" s="46">
        <v>330676.90000000002</v>
      </c>
      <c r="S16" s="46">
        <v>0</v>
      </c>
      <c r="T16" s="45">
        <v>0</v>
      </c>
      <c r="U16" s="46"/>
      <c r="V16" s="45"/>
      <c r="W16" s="45"/>
      <c r="X16" s="47"/>
      <c r="Y16" s="48"/>
      <c r="Z16" s="45">
        <v>3068358.68</v>
      </c>
      <c r="AA16" s="45">
        <v>0</v>
      </c>
      <c r="AB16" s="45">
        <v>0</v>
      </c>
      <c r="AC16" s="45">
        <v>0</v>
      </c>
      <c r="AD16" s="45">
        <v>0</v>
      </c>
      <c r="AE16" s="49">
        <v>0</v>
      </c>
      <c r="AF16" s="50">
        <v>3068358.68</v>
      </c>
      <c r="AG16" s="38" t="s">
        <v>0</v>
      </c>
      <c r="AH16" s="72">
        <f t="shared" si="0"/>
        <v>99.874691720036168</v>
      </c>
    </row>
    <row r="17" spans="1:34" s="6" customFormat="1" ht="12.75" customHeight="1" thickBot="1" x14ac:dyDescent="0.25">
      <c r="A17" s="10"/>
      <c r="B17" s="39"/>
      <c r="C17" s="40"/>
      <c r="D17" s="41" t="s">
        <v>21</v>
      </c>
      <c r="E17" s="42"/>
      <c r="F17" s="43"/>
      <c r="G17" s="43">
        <v>851</v>
      </c>
      <c r="H17" s="43"/>
      <c r="I17" s="44"/>
      <c r="J17" s="45">
        <v>1015630.86</v>
      </c>
      <c r="K17" s="46">
        <v>125425</v>
      </c>
      <c r="L17" s="33">
        <v>1002800.99</v>
      </c>
      <c r="M17" s="46">
        <v>131025</v>
      </c>
      <c r="N17" s="46">
        <v>0</v>
      </c>
      <c r="O17" s="45">
        <v>0</v>
      </c>
      <c r="P17" s="46">
        <v>5600</v>
      </c>
      <c r="Q17" s="46">
        <v>0</v>
      </c>
      <c r="R17" s="46">
        <v>0</v>
      </c>
      <c r="S17" s="46">
        <v>0</v>
      </c>
      <c r="T17" s="45">
        <v>0</v>
      </c>
      <c r="U17" s="46"/>
      <c r="V17" s="45"/>
      <c r="W17" s="45"/>
      <c r="X17" s="47"/>
      <c r="Y17" s="48"/>
      <c r="Z17" s="45">
        <v>125425</v>
      </c>
      <c r="AA17" s="45">
        <v>0</v>
      </c>
      <c r="AB17" s="45">
        <v>0</v>
      </c>
      <c r="AC17" s="45">
        <v>0</v>
      </c>
      <c r="AD17" s="45">
        <v>0</v>
      </c>
      <c r="AE17" s="49">
        <v>0</v>
      </c>
      <c r="AF17" s="50">
        <v>125425</v>
      </c>
      <c r="AG17" s="38" t="s">
        <v>0</v>
      </c>
      <c r="AH17" s="72">
        <f t="shared" si="0"/>
        <v>98.736758550247288</v>
      </c>
    </row>
    <row r="18" spans="1:34" s="6" customFormat="1" ht="12.75" customHeight="1" thickBot="1" x14ac:dyDescent="0.25">
      <c r="A18" s="10"/>
      <c r="B18" s="39"/>
      <c r="C18" s="40"/>
      <c r="D18" s="41" t="s">
        <v>21</v>
      </c>
      <c r="E18" s="42"/>
      <c r="F18" s="43"/>
      <c r="G18" s="43">
        <v>852</v>
      </c>
      <c r="H18" s="43"/>
      <c r="I18" s="44"/>
      <c r="J18" s="45">
        <v>31275</v>
      </c>
      <c r="K18" s="46">
        <v>1602067.74</v>
      </c>
      <c r="L18" s="33">
        <v>31275</v>
      </c>
      <c r="M18" s="46">
        <v>1890162.87</v>
      </c>
      <c r="N18" s="46">
        <v>0</v>
      </c>
      <c r="O18" s="45">
        <v>0</v>
      </c>
      <c r="P18" s="46">
        <v>288095.13</v>
      </c>
      <c r="Q18" s="46">
        <v>0</v>
      </c>
      <c r="R18" s="46">
        <v>0</v>
      </c>
      <c r="S18" s="46">
        <v>0</v>
      </c>
      <c r="T18" s="45">
        <v>0</v>
      </c>
      <c r="U18" s="46"/>
      <c r="V18" s="45"/>
      <c r="W18" s="45"/>
      <c r="X18" s="47"/>
      <c r="Y18" s="48"/>
      <c r="Z18" s="45">
        <v>1602067.74</v>
      </c>
      <c r="AA18" s="45">
        <v>0</v>
      </c>
      <c r="AB18" s="45">
        <v>0</v>
      </c>
      <c r="AC18" s="45">
        <v>0</v>
      </c>
      <c r="AD18" s="45">
        <v>0</v>
      </c>
      <c r="AE18" s="49">
        <v>0</v>
      </c>
      <c r="AF18" s="50">
        <v>1602067.74</v>
      </c>
      <c r="AG18" s="38" t="s">
        <v>0</v>
      </c>
      <c r="AH18" s="72">
        <f t="shared" si="0"/>
        <v>100</v>
      </c>
    </row>
    <row r="19" spans="1:34" s="6" customFormat="1" ht="12.75" customHeight="1" thickBot="1" x14ac:dyDescent="0.25">
      <c r="A19" s="10"/>
      <c r="B19" s="92"/>
      <c r="C19" s="93"/>
      <c r="D19" s="41" t="s">
        <v>21</v>
      </c>
      <c r="E19" s="94"/>
      <c r="F19" s="95"/>
      <c r="G19" s="95">
        <v>853</v>
      </c>
      <c r="H19" s="95"/>
      <c r="I19" s="96"/>
      <c r="J19" s="45">
        <v>360287.44</v>
      </c>
      <c r="K19" s="97"/>
      <c r="L19" s="33">
        <v>177941.72</v>
      </c>
      <c r="M19" s="98"/>
      <c r="N19" s="46"/>
      <c r="O19" s="99"/>
      <c r="P19" s="98"/>
      <c r="Q19" s="98"/>
      <c r="R19" s="46"/>
      <c r="S19" s="100"/>
      <c r="T19" s="101"/>
      <c r="U19" s="46"/>
      <c r="V19" s="45"/>
      <c r="W19" s="45"/>
      <c r="X19" s="47"/>
      <c r="Y19" s="102"/>
      <c r="Z19" s="101"/>
      <c r="AA19" s="101"/>
      <c r="AB19" s="101"/>
      <c r="AC19" s="101"/>
      <c r="AD19" s="101"/>
      <c r="AE19" s="49"/>
      <c r="AF19" s="103"/>
      <c r="AG19" s="38"/>
      <c r="AH19" s="72">
        <f t="shared" si="0"/>
        <v>49.388821325550509</v>
      </c>
    </row>
    <row r="20" spans="1:34" s="6" customFormat="1" ht="12.75" customHeight="1" thickBot="1" x14ac:dyDescent="0.25">
      <c r="A20" s="10"/>
      <c r="B20" s="92"/>
      <c r="C20" s="93"/>
      <c r="D20" s="41" t="s">
        <v>21</v>
      </c>
      <c r="E20" s="94"/>
      <c r="F20" s="95"/>
      <c r="G20" s="95">
        <v>870</v>
      </c>
      <c r="H20" s="95"/>
      <c r="I20" s="96"/>
      <c r="J20" s="45">
        <v>3000</v>
      </c>
      <c r="K20" s="97"/>
      <c r="L20" s="33">
        <v>0</v>
      </c>
      <c r="M20" s="98"/>
      <c r="N20" s="46"/>
      <c r="O20" s="99"/>
      <c r="P20" s="98"/>
      <c r="Q20" s="98"/>
      <c r="R20" s="46"/>
      <c r="S20" s="100"/>
      <c r="T20" s="101"/>
      <c r="U20" s="46"/>
      <c r="V20" s="45"/>
      <c r="W20" s="45"/>
      <c r="X20" s="47"/>
      <c r="Y20" s="102"/>
      <c r="Z20" s="101"/>
      <c r="AA20" s="101"/>
      <c r="AB20" s="101"/>
      <c r="AC20" s="101"/>
      <c r="AD20" s="101"/>
      <c r="AE20" s="49"/>
      <c r="AF20" s="103"/>
      <c r="AG20" s="38"/>
      <c r="AH20" s="72">
        <f t="shared" si="0"/>
        <v>0</v>
      </c>
    </row>
    <row r="21" spans="1:34" s="6" customFormat="1" ht="12.75" customHeight="1" thickBot="1" x14ac:dyDescent="0.25">
      <c r="A21" s="10"/>
      <c r="B21" s="92"/>
      <c r="C21" s="93"/>
      <c r="D21" s="41" t="s">
        <v>21</v>
      </c>
      <c r="E21" s="94"/>
      <c r="F21" s="95"/>
      <c r="G21" s="95">
        <v>880</v>
      </c>
      <c r="H21" s="95"/>
      <c r="I21" s="96"/>
      <c r="J21" s="45">
        <v>174185.8</v>
      </c>
      <c r="K21" s="97"/>
      <c r="L21" s="33">
        <v>174185.8</v>
      </c>
      <c r="M21" s="98"/>
      <c r="N21" s="46"/>
      <c r="O21" s="99"/>
      <c r="P21" s="98"/>
      <c r="Q21" s="98"/>
      <c r="R21" s="46"/>
      <c r="S21" s="100"/>
      <c r="T21" s="101"/>
      <c r="U21" s="46"/>
      <c r="V21" s="45"/>
      <c r="W21" s="45"/>
      <c r="X21" s="47"/>
      <c r="Y21" s="102"/>
      <c r="Z21" s="101"/>
      <c r="AA21" s="101"/>
      <c r="AB21" s="101"/>
      <c r="AC21" s="101"/>
      <c r="AD21" s="101"/>
      <c r="AE21" s="49"/>
      <c r="AF21" s="103"/>
      <c r="AG21" s="38"/>
      <c r="AH21" s="72">
        <f t="shared" si="0"/>
        <v>100</v>
      </c>
    </row>
    <row r="22" spans="1:34" s="83" customFormat="1" ht="12.75" customHeight="1" thickBot="1" x14ac:dyDescent="0.25">
      <c r="A22" s="75"/>
      <c r="B22" s="121" t="s">
        <v>20</v>
      </c>
      <c r="C22" s="121"/>
      <c r="D22" s="121"/>
      <c r="E22" s="121"/>
      <c r="F22" s="121"/>
      <c r="G22" s="121"/>
      <c r="H22" s="121"/>
      <c r="I22" s="122"/>
      <c r="J22" s="51">
        <v>32502349.579999998</v>
      </c>
      <c r="K22" s="76">
        <v>30967992.399999995</v>
      </c>
      <c r="L22" s="77">
        <v>30976605.199999999</v>
      </c>
      <c r="M22" s="52">
        <v>31221856.939999998</v>
      </c>
      <c r="N22" s="53">
        <v>5100</v>
      </c>
      <c r="O22" s="78">
        <v>5100</v>
      </c>
      <c r="P22" s="52">
        <v>2294899.1700000004</v>
      </c>
      <c r="Q22" s="52">
        <v>0</v>
      </c>
      <c r="R22" s="53">
        <v>2035934.63</v>
      </c>
      <c r="S22" s="79">
        <v>0</v>
      </c>
      <c r="T22" s="54">
        <v>5100</v>
      </c>
      <c r="U22" s="123"/>
      <c r="V22" s="123"/>
      <c r="W22" s="123"/>
      <c r="X22" s="123"/>
      <c r="Y22" s="124"/>
      <c r="Z22" s="54">
        <v>30967992.399999995</v>
      </c>
      <c r="AA22" s="54">
        <v>0</v>
      </c>
      <c r="AB22" s="54">
        <v>0</v>
      </c>
      <c r="AC22" s="54">
        <v>0</v>
      </c>
      <c r="AD22" s="54">
        <v>0</v>
      </c>
      <c r="AE22" s="55">
        <v>0</v>
      </c>
      <c r="AF22" s="80">
        <v>30967992.399999995</v>
      </c>
      <c r="AG22" s="81" t="s">
        <v>0</v>
      </c>
      <c r="AH22" s="82">
        <f t="shared" si="0"/>
        <v>95.305741278043314</v>
      </c>
    </row>
    <row r="23" spans="1:34" s="6" customFormat="1" ht="21.75" customHeight="1" thickBot="1" x14ac:dyDescent="0.25">
      <c r="A23" s="10"/>
      <c r="B23" s="39"/>
      <c r="C23" s="40"/>
      <c r="D23" s="41" t="s">
        <v>19</v>
      </c>
      <c r="E23" s="42"/>
      <c r="F23" s="43"/>
      <c r="G23" s="43">
        <v>244</v>
      </c>
      <c r="H23" s="43"/>
      <c r="I23" s="44"/>
      <c r="J23" s="45">
        <v>162110</v>
      </c>
      <c r="K23" s="46">
        <v>150000</v>
      </c>
      <c r="L23" s="33">
        <v>93510</v>
      </c>
      <c r="M23" s="46">
        <v>145064</v>
      </c>
      <c r="N23" s="46">
        <v>0</v>
      </c>
      <c r="O23" s="45">
        <v>0</v>
      </c>
      <c r="P23" s="46">
        <v>0</v>
      </c>
      <c r="Q23" s="46">
        <v>0</v>
      </c>
      <c r="R23" s="46">
        <v>4936</v>
      </c>
      <c r="S23" s="46">
        <v>0</v>
      </c>
      <c r="T23" s="45">
        <v>0</v>
      </c>
      <c r="U23" s="46"/>
      <c r="V23" s="45"/>
      <c r="W23" s="45"/>
      <c r="X23" s="47"/>
      <c r="Y23" s="48"/>
      <c r="Z23" s="45">
        <v>150000</v>
      </c>
      <c r="AA23" s="45">
        <v>0</v>
      </c>
      <c r="AB23" s="45">
        <v>0</v>
      </c>
      <c r="AC23" s="45">
        <v>0</v>
      </c>
      <c r="AD23" s="45">
        <v>0</v>
      </c>
      <c r="AE23" s="49">
        <v>0</v>
      </c>
      <c r="AF23" s="50">
        <v>150000</v>
      </c>
      <c r="AG23" s="38" t="s">
        <v>0</v>
      </c>
      <c r="AH23" s="72">
        <f t="shared" si="0"/>
        <v>57.683054715933622</v>
      </c>
    </row>
    <row r="24" spans="1:34" s="83" customFormat="1" ht="21.75" customHeight="1" thickBot="1" x14ac:dyDescent="0.25">
      <c r="A24" s="75"/>
      <c r="B24" s="121" t="s">
        <v>18</v>
      </c>
      <c r="C24" s="121"/>
      <c r="D24" s="121"/>
      <c r="E24" s="121"/>
      <c r="F24" s="121"/>
      <c r="G24" s="121"/>
      <c r="H24" s="121"/>
      <c r="I24" s="122"/>
      <c r="J24" s="51">
        <v>162110</v>
      </c>
      <c r="K24" s="76">
        <v>150000</v>
      </c>
      <c r="L24" s="77">
        <v>93510</v>
      </c>
      <c r="M24" s="52">
        <v>145064</v>
      </c>
      <c r="N24" s="53">
        <v>0</v>
      </c>
      <c r="O24" s="78">
        <v>0</v>
      </c>
      <c r="P24" s="52">
        <v>0</v>
      </c>
      <c r="Q24" s="52">
        <v>0</v>
      </c>
      <c r="R24" s="53">
        <v>4936</v>
      </c>
      <c r="S24" s="79">
        <v>0</v>
      </c>
      <c r="T24" s="54">
        <v>0</v>
      </c>
      <c r="U24" s="123"/>
      <c r="V24" s="123"/>
      <c r="W24" s="123"/>
      <c r="X24" s="123"/>
      <c r="Y24" s="124"/>
      <c r="Z24" s="54">
        <v>150000</v>
      </c>
      <c r="AA24" s="54">
        <v>0</v>
      </c>
      <c r="AB24" s="54">
        <v>0</v>
      </c>
      <c r="AC24" s="54">
        <v>0</v>
      </c>
      <c r="AD24" s="54">
        <v>0</v>
      </c>
      <c r="AE24" s="55">
        <v>0</v>
      </c>
      <c r="AF24" s="80">
        <v>150000</v>
      </c>
      <c r="AG24" s="81" t="s">
        <v>0</v>
      </c>
      <c r="AH24" s="82">
        <f t="shared" si="0"/>
        <v>57.683054715933622</v>
      </c>
    </row>
    <row r="25" spans="1:34" s="6" customFormat="1" ht="12.75" hidden="1" customHeight="1" thickBot="1" x14ac:dyDescent="0.25">
      <c r="A25" s="10"/>
      <c r="B25" s="39"/>
      <c r="C25" s="40"/>
      <c r="D25" s="41" t="s">
        <v>17</v>
      </c>
      <c r="E25" s="42"/>
      <c r="F25" s="43"/>
      <c r="G25" s="43">
        <v>211</v>
      </c>
      <c r="H25" s="43"/>
      <c r="I25" s="44"/>
      <c r="J25" s="45">
        <v>0</v>
      </c>
      <c r="K25" s="46">
        <v>0</v>
      </c>
      <c r="L25" s="33">
        <f t="shared" ref="L25:L73" si="1">M25+N25-P25-Q25</f>
        <v>0</v>
      </c>
      <c r="M25" s="46">
        <v>75497.440000000002</v>
      </c>
      <c r="N25" s="46">
        <v>0</v>
      </c>
      <c r="O25" s="45">
        <v>0</v>
      </c>
      <c r="P25" s="46">
        <v>75497.440000000002</v>
      </c>
      <c r="Q25" s="46">
        <v>0</v>
      </c>
      <c r="R25" s="46">
        <v>0</v>
      </c>
      <c r="S25" s="46">
        <v>0</v>
      </c>
      <c r="T25" s="45">
        <v>0</v>
      </c>
      <c r="U25" s="46"/>
      <c r="V25" s="45"/>
      <c r="W25" s="45"/>
      <c r="X25" s="47"/>
      <c r="Y25" s="48"/>
      <c r="Z25" s="45">
        <v>0</v>
      </c>
      <c r="AA25" s="45">
        <v>0</v>
      </c>
      <c r="AB25" s="45">
        <v>0</v>
      </c>
      <c r="AC25" s="45">
        <v>0</v>
      </c>
      <c r="AD25" s="45">
        <v>0</v>
      </c>
      <c r="AE25" s="49">
        <v>0</v>
      </c>
      <c r="AF25" s="50">
        <v>0</v>
      </c>
      <c r="AG25" s="38" t="s">
        <v>0</v>
      </c>
      <c r="AH25" s="72" t="e">
        <f t="shared" si="0"/>
        <v>#DIV/0!</v>
      </c>
    </row>
    <row r="26" spans="1:34" s="6" customFormat="1" ht="12.75" hidden="1" customHeight="1" thickBot="1" x14ac:dyDescent="0.25">
      <c r="A26" s="10"/>
      <c r="B26" s="39"/>
      <c r="C26" s="40"/>
      <c r="D26" s="41" t="s">
        <v>17</v>
      </c>
      <c r="E26" s="42"/>
      <c r="F26" s="43"/>
      <c r="G26" s="43">
        <v>213</v>
      </c>
      <c r="H26" s="43"/>
      <c r="I26" s="44"/>
      <c r="J26" s="45">
        <v>0</v>
      </c>
      <c r="K26" s="46">
        <v>0</v>
      </c>
      <c r="L26" s="33">
        <f t="shared" si="1"/>
        <v>0</v>
      </c>
      <c r="M26" s="46">
        <v>28135.49</v>
      </c>
      <c r="N26" s="46">
        <v>0</v>
      </c>
      <c r="O26" s="45">
        <v>0</v>
      </c>
      <c r="P26" s="46">
        <v>28135.49</v>
      </c>
      <c r="Q26" s="46">
        <v>0</v>
      </c>
      <c r="R26" s="46">
        <v>0</v>
      </c>
      <c r="S26" s="46">
        <v>0</v>
      </c>
      <c r="T26" s="45">
        <v>0</v>
      </c>
      <c r="U26" s="46"/>
      <c r="V26" s="45"/>
      <c r="W26" s="45"/>
      <c r="X26" s="47"/>
      <c r="Y26" s="48"/>
      <c r="Z26" s="45">
        <v>0</v>
      </c>
      <c r="AA26" s="45">
        <v>0</v>
      </c>
      <c r="AB26" s="45">
        <v>0</v>
      </c>
      <c r="AC26" s="45">
        <v>0</v>
      </c>
      <c r="AD26" s="45">
        <v>0</v>
      </c>
      <c r="AE26" s="49">
        <v>0</v>
      </c>
      <c r="AF26" s="50">
        <v>0</v>
      </c>
      <c r="AG26" s="38" t="s">
        <v>0</v>
      </c>
      <c r="AH26" s="72" t="e">
        <f t="shared" si="0"/>
        <v>#DIV/0!</v>
      </c>
    </row>
    <row r="27" spans="1:34" s="6" customFormat="1" ht="12.75" hidden="1" customHeight="1" thickBot="1" x14ac:dyDescent="0.25">
      <c r="A27" s="10"/>
      <c r="B27" s="39"/>
      <c r="C27" s="40"/>
      <c r="D27" s="41" t="s">
        <v>17</v>
      </c>
      <c r="E27" s="42"/>
      <c r="F27" s="43"/>
      <c r="G27" s="43">
        <v>222</v>
      </c>
      <c r="H27" s="43"/>
      <c r="I27" s="44"/>
      <c r="J27" s="45">
        <v>0</v>
      </c>
      <c r="K27" s="46">
        <v>0</v>
      </c>
      <c r="L27" s="33">
        <f t="shared" si="1"/>
        <v>0</v>
      </c>
      <c r="M27" s="46">
        <v>500</v>
      </c>
      <c r="N27" s="46">
        <v>0</v>
      </c>
      <c r="O27" s="45">
        <v>0</v>
      </c>
      <c r="P27" s="46">
        <v>500</v>
      </c>
      <c r="Q27" s="46">
        <v>0</v>
      </c>
      <c r="R27" s="46">
        <v>0</v>
      </c>
      <c r="S27" s="46">
        <v>0</v>
      </c>
      <c r="T27" s="45">
        <v>0</v>
      </c>
      <c r="U27" s="46"/>
      <c r="V27" s="45"/>
      <c r="W27" s="45"/>
      <c r="X27" s="47"/>
      <c r="Y27" s="48"/>
      <c r="Z27" s="45">
        <v>0</v>
      </c>
      <c r="AA27" s="45">
        <v>0</v>
      </c>
      <c r="AB27" s="45">
        <v>0</v>
      </c>
      <c r="AC27" s="45">
        <v>0</v>
      </c>
      <c r="AD27" s="45">
        <v>0</v>
      </c>
      <c r="AE27" s="49">
        <v>0</v>
      </c>
      <c r="AF27" s="50">
        <v>0</v>
      </c>
      <c r="AG27" s="38" t="s">
        <v>0</v>
      </c>
      <c r="AH27" s="72" t="e">
        <f t="shared" si="0"/>
        <v>#DIV/0!</v>
      </c>
    </row>
    <row r="28" spans="1:34" s="6" customFormat="1" ht="12.75" customHeight="1" thickBot="1" x14ac:dyDescent="0.25">
      <c r="A28" s="10"/>
      <c r="B28" s="39"/>
      <c r="C28" s="40"/>
      <c r="D28" s="41" t="s">
        <v>17</v>
      </c>
      <c r="E28" s="42"/>
      <c r="F28" s="43"/>
      <c r="G28" s="43">
        <v>242</v>
      </c>
      <c r="H28" s="43"/>
      <c r="I28" s="44"/>
      <c r="J28" s="45">
        <v>4400</v>
      </c>
      <c r="K28" s="46">
        <v>12813392.42</v>
      </c>
      <c r="L28" s="33">
        <v>4400</v>
      </c>
      <c r="M28" s="46">
        <v>11032961.199999999</v>
      </c>
      <c r="N28" s="46">
        <v>0</v>
      </c>
      <c r="O28" s="45">
        <v>0</v>
      </c>
      <c r="P28" s="46">
        <v>1098516.72</v>
      </c>
      <c r="Q28" s="46">
        <v>0</v>
      </c>
      <c r="R28" s="46">
        <v>2878947.94</v>
      </c>
      <c r="S28" s="46">
        <v>0</v>
      </c>
      <c r="T28" s="45">
        <v>0</v>
      </c>
      <c r="U28" s="46"/>
      <c r="V28" s="45"/>
      <c r="W28" s="45"/>
      <c r="X28" s="47"/>
      <c r="Y28" s="48"/>
      <c r="Z28" s="45">
        <v>12813392.42</v>
      </c>
      <c r="AA28" s="45">
        <v>0</v>
      </c>
      <c r="AB28" s="45">
        <v>0</v>
      </c>
      <c r="AC28" s="45">
        <v>0</v>
      </c>
      <c r="AD28" s="45">
        <v>0</v>
      </c>
      <c r="AE28" s="49">
        <v>0</v>
      </c>
      <c r="AF28" s="50">
        <v>12813392.42</v>
      </c>
      <c r="AG28" s="38" t="s">
        <v>0</v>
      </c>
      <c r="AH28" s="72">
        <f t="shared" si="0"/>
        <v>100</v>
      </c>
    </row>
    <row r="29" spans="1:34" s="6" customFormat="1" ht="12.75" customHeight="1" thickBot="1" x14ac:dyDescent="0.25">
      <c r="A29" s="10"/>
      <c r="B29" s="39"/>
      <c r="C29" s="40"/>
      <c r="D29" s="41" t="s">
        <v>17</v>
      </c>
      <c r="E29" s="42"/>
      <c r="F29" s="43"/>
      <c r="G29" s="43">
        <v>243</v>
      </c>
      <c r="H29" s="43"/>
      <c r="I29" s="44"/>
      <c r="J29" s="45">
        <v>16266857.76</v>
      </c>
      <c r="K29" s="46">
        <v>3698184.57</v>
      </c>
      <c r="L29" s="33">
        <v>14640813.23</v>
      </c>
      <c r="M29" s="46">
        <v>2096738.8</v>
      </c>
      <c r="N29" s="46">
        <v>0</v>
      </c>
      <c r="O29" s="45">
        <v>0</v>
      </c>
      <c r="P29" s="46">
        <v>0</v>
      </c>
      <c r="Q29" s="46">
        <v>0</v>
      </c>
      <c r="R29" s="46">
        <v>1601445.77</v>
      </c>
      <c r="S29" s="46">
        <v>0</v>
      </c>
      <c r="T29" s="45">
        <v>0</v>
      </c>
      <c r="U29" s="46"/>
      <c r="V29" s="45"/>
      <c r="W29" s="45"/>
      <c r="X29" s="47"/>
      <c r="Y29" s="48"/>
      <c r="Z29" s="45">
        <v>3698184.57</v>
      </c>
      <c r="AA29" s="45">
        <v>0</v>
      </c>
      <c r="AB29" s="45">
        <v>0</v>
      </c>
      <c r="AC29" s="45">
        <v>0</v>
      </c>
      <c r="AD29" s="45">
        <v>0</v>
      </c>
      <c r="AE29" s="49">
        <v>0</v>
      </c>
      <c r="AF29" s="50">
        <v>3698184.57</v>
      </c>
      <c r="AG29" s="38" t="s">
        <v>0</v>
      </c>
      <c r="AH29" s="72">
        <f t="shared" si="0"/>
        <v>90.003942039756296</v>
      </c>
    </row>
    <row r="30" spans="1:34" s="6" customFormat="1" ht="12.75" customHeight="1" thickBot="1" x14ac:dyDescent="0.25">
      <c r="A30" s="10"/>
      <c r="B30" s="39"/>
      <c r="C30" s="40"/>
      <c r="D30" s="41" t="s">
        <v>17</v>
      </c>
      <c r="E30" s="42"/>
      <c r="F30" s="43"/>
      <c r="G30" s="43">
        <v>244</v>
      </c>
      <c r="H30" s="43"/>
      <c r="I30" s="44"/>
      <c r="J30" s="45">
        <v>7757293.9000000004</v>
      </c>
      <c r="K30" s="46">
        <v>7322900</v>
      </c>
      <c r="L30" s="33">
        <v>2505793.9</v>
      </c>
      <c r="M30" s="46">
        <v>0</v>
      </c>
      <c r="N30" s="46">
        <v>0</v>
      </c>
      <c r="O30" s="45">
        <v>0</v>
      </c>
      <c r="P30" s="46">
        <v>0</v>
      </c>
      <c r="Q30" s="46">
        <v>0</v>
      </c>
      <c r="R30" s="46">
        <v>7322900</v>
      </c>
      <c r="S30" s="46">
        <v>0</v>
      </c>
      <c r="T30" s="45">
        <v>0</v>
      </c>
      <c r="U30" s="46"/>
      <c r="V30" s="45"/>
      <c r="W30" s="45"/>
      <c r="X30" s="47"/>
      <c r="Y30" s="48"/>
      <c r="Z30" s="45">
        <v>7322900</v>
      </c>
      <c r="AA30" s="45">
        <v>0</v>
      </c>
      <c r="AB30" s="45">
        <v>0</v>
      </c>
      <c r="AC30" s="45">
        <v>0</v>
      </c>
      <c r="AD30" s="45">
        <v>0</v>
      </c>
      <c r="AE30" s="49">
        <v>0</v>
      </c>
      <c r="AF30" s="50">
        <v>7322900</v>
      </c>
      <c r="AG30" s="38" t="s">
        <v>0</v>
      </c>
      <c r="AH30" s="72">
        <f t="shared" si="0"/>
        <v>32.302423142688966</v>
      </c>
    </row>
    <row r="31" spans="1:34" s="6" customFormat="1" ht="12.75" customHeight="1" thickBot="1" x14ac:dyDescent="0.25">
      <c r="A31" s="10"/>
      <c r="B31" s="39"/>
      <c r="C31" s="40"/>
      <c r="D31" s="41" t="s">
        <v>17</v>
      </c>
      <c r="E31" s="42"/>
      <c r="F31" s="43"/>
      <c r="G31" s="43">
        <v>810</v>
      </c>
      <c r="H31" s="43"/>
      <c r="I31" s="44"/>
      <c r="J31" s="45">
        <v>1720000</v>
      </c>
      <c r="K31" s="46">
        <v>14000</v>
      </c>
      <c r="L31" s="33">
        <v>1720000</v>
      </c>
      <c r="M31" s="46">
        <v>14000</v>
      </c>
      <c r="N31" s="46">
        <v>0</v>
      </c>
      <c r="O31" s="45">
        <v>0</v>
      </c>
      <c r="P31" s="46">
        <v>0</v>
      </c>
      <c r="Q31" s="46">
        <v>0</v>
      </c>
      <c r="R31" s="46">
        <v>0</v>
      </c>
      <c r="S31" s="46">
        <v>0</v>
      </c>
      <c r="T31" s="45">
        <v>0</v>
      </c>
      <c r="U31" s="46"/>
      <c r="V31" s="45"/>
      <c r="W31" s="45"/>
      <c r="X31" s="47"/>
      <c r="Y31" s="48"/>
      <c r="Z31" s="45">
        <v>14000</v>
      </c>
      <c r="AA31" s="45">
        <v>0</v>
      </c>
      <c r="AB31" s="45">
        <v>0</v>
      </c>
      <c r="AC31" s="45">
        <v>0</v>
      </c>
      <c r="AD31" s="45">
        <v>0</v>
      </c>
      <c r="AE31" s="49">
        <v>0</v>
      </c>
      <c r="AF31" s="50">
        <v>14000</v>
      </c>
      <c r="AG31" s="38" t="s">
        <v>0</v>
      </c>
      <c r="AH31" s="72">
        <f t="shared" si="0"/>
        <v>100</v>
      </c>
    </row>
    <row r="32" spans="1:34" s="6" customFormat="1" ht="12.75" customHeight="1" thickBot="1" x14ac:dyDescent="0.25">
      <c r="A32" s="10"/>
      <c r="B32" s="92"/>
      <c r="C32" s="93"/>
      <c r="D32" s="41" t="s">
        <v>17</v>
      </c>
      <c r="E32" s="94"/>
      <c r="F32" s="95"/>
      <c r="G32" s="95">
        <v>831</v>
      </c>
      <c r="H32" s="95"/>
      <c r="I32" s="96"/>
      <c r="J32" s="45">
        <v>2700000</v>
      </c>
      <c r="K32" s="97"/>
      <c r="L32" s="33">
        <v>1050000</v>
      </c>
      <c r="M32" s="98"/>
      <c r="N32" s="46"/>
      <c r="O32" s="99"/>
      <c r="P32" s="98"/>
      <c r="Q32" s="98"/>
      <c r="R32" s="46"/>
      <c r="S32" s="100"/>
      <c r="T32" s="101"/>
      <c r="U32" s="46"/>
      <c r="V32" s="45"/>
      <c r="W32" s="45"/>
      <c r="X32" s="47"/>
      <c r="Y32" s="102"/>
      <c r="Z32" s="101"/>
      <c r="AA32" s="101"/>
      <c r="AB32" s="101"/>
      <c r="AC32" s="101"/>
      <c r="AD32" s="101"/>
      <c r="AE32" s="49"/>
      <c r="AF32" s="103"/>
      <c r="AG32" s="38"/>
      <c r="AH32" s="72">
        <f t="shared" si="0"/>
        <v>38.888888888888893</v>
      </c>
    </row>
    <row r="33" spans="1:34" s="83" customFormat="1" ht="12.75" customHeight="1" thickBot="1" x14ac:dyDescent="0.25">
      <c r="A33" s="75"/>
      <c r="B33" s="121" t="s">
        <v>16</v>
      </c>
      <c r="C33" s="121"/>
      <c r="D33" s="121"/>
      <c r="E33" s="121"/>
      <c r="F33" s="121"/>
      <c r="G33" s="121"/>
      <c r="H33" s="121"/>
      <c r="I33" s="122"/>
      <c r="J33" s="51">
        <v>28448551.66</v>
      </c>
      <c r="K33" s="76">
        <v>23848476.990000002</v>
      </c>
      <c r="L33" s="77">
        <v>19921007.129999999</v>
      </c>
      <c r="M33" s="52">
        <v>13247832.93</v>
      </c>
      <c r="N33" s="53">
        <v>0</v>
      </c>
      <c r="O33" s="78">
        <v>0</v>
      </c>
      <c r="P33" s="52">
        <v>1202649.6499999999</v>
      </c>
      <c r="Q33" s="52">
        <v>0</v>
      </c>
      <c r="R33" s="53">
        <v>11803293.710000001</v>
      </c>
      <c r="S33" s="79">
        <v>0</v>
      </c>
      <c r="T33" s="54">
        <v>0</v>
      </c>
      <c r="U33" s="123"/>
      <c r="V33" s="123"/>
      <c r="W33" s="123"/>
      <c r="X33" s="123"/>
      <c r="Y33" s="124"/>
      <c r="Z33" s="54">
        <v>23848476.990000002</v>
      </c>
      <c r="AA33" s="54">
        <v>0</v>
      </c>
      <c r="AB33" s="54">
        <v>0</v>
      </c>
      <c r="AC33" s="54">
        <v>0</v>
      </c>
      <c r="AD33" s="54">
        <v>0</v>
      </c>
      <c r="AE33" s="55">
        <v>0</v>
      </c>
      <c r="AF33" s="80">
        <v>23848476.990000002</v>
      </c>
      <c r="AG33" s="81" t="s">
        <v>0</v>
      </c>
      <c r="AH33" s="82">
        <f t="shared" si="0"/>
        <v>70.024679527042039</v>
      </c>
    </row>
    <row r="34" spans="1:34" s="6" customFormat="1" ht="21.75" customHeight="1" thickBot="1" x14ac:dyDescent="0.25">
      <c r="A34" s="10"/>
      <c r="B34" s="39"/>
      <c r="C34" s="40"/>
      <c r="D34" s="41" t="s">
        <v>15</v>
      </c>
      <c r="E34" s="42"/>
      <c r="F34" s="43"/>
      <c r="G34" s="43">
        <v>243</v>
      </c>
      <c r="H34" s="43"/>
      <c r="I34" s="44"/>
      <c r="J34" s="45">
        <v>42050</v>
      </c>
      <c r="K34" s="46">
        <v>197821.5</v>
      </c>
      <c r="L34" s="33">
        <v>17100</v>
      </c>
      <c r="M34" s="46">
        <v>214528.5</v>
      </c>
      <c r="N34" s="46">
        <v>0</v>
      </c>
      <c r="O34" s="45">
        <v>0</v>
      </c>
      <c r="P34" s="46">
        <v>16707</v>
      </c>
      <c r="Q34" s="46">
        <v>0</v>
      </c>
      <c r="R34" s="46">
        <v>0</v>
      </c>
      <c r="S34" s="46">
        <v>0</v>
      </c>
      <c r="T34" s="45">
        <v>0</v>
      </c>
      <c r="U34" s="46"/>
      <c r="V34" s="45"/>
      <c r="W34" s="45"/>
      <c r="X34" s="47"/>
      <c r="Y34" s="48"/>
      <c r="Z34" s="45">
        <v>197821.5</v>
      </c>
      <c r="AA34" s="45">
        <v>0</v>
      </c>
      <c r="AB34" s="45">
        <v>0</v>
      </c>
      <c r="AC34" s="45">
        <v>0</v>
      </c>
      <c r="AD34" s="45">
        <v>0</v>
      </c>
      <c r="AE34" s="49">
        <v>0</v>
      </c>
      <c r="AF34" s="50">
        <v>197821.5</v>
      </c>
      <c r="AG34" s="38" t="s">
        <v>0</v>
      </c>
      <c r="AH34" s="72">
        <f t="shared" si="0"/>
        <v>40.665873959571933</v>
      </c>
    </row>
    <row r="35" spans="1:34" s="6" customFormat="1" ht="21.75" customHeight="1" thickBot="1" x14ac:dyDescent="0.25">
      <c r="A35" s="10"/>
      <c r="B35" s="39"/>
      <c r="C35" s="40"/>
      <c r="D35" s="41" t="s">
        <v>15</v>
      </c>
      <c r="E35" s="42"/>
      <c r="F35" s="43"/>
      <c r="G35" s="43">
        <v>244</v>
      </c>
      <c r="H35" s="43"/>
      <c r="I35" s="44"/>
      <c r="J35" s="45">
        <v>318079.69</v>
      </c>
      <c r="K35" s="46">
        <v>53820</v>
      </c>
      <c r="L35" s="33">
        <v>318079.69</v>
      </c>
      <c r="M35" s="46">
        <v>103720.95</v>
      </c>
      <c r="N35" s="46">
        <v>0</v>
      </c>
      <c r="O35" s="45">
        <v>0</v>
      </c>
      <c r="P35" s="46">
        <v>49900.95</v>
      </c>
      <c r="Q35" s="46">
        <v>0</v>
      </c>
      <c r="R35" s="46">
        <v>0</v>
      </c>
      <c r="S35" s="46">
        <v>0</v>
      </c>
      <c r="T35" s="45">
        <v>0</v>
      </c>
      <c r="U35" s="46"/>
      <c r="V35" s="45"/>
      <c r="W35" s="45"/>
      <c r="X35" s="47"/>
      <c r="Y35" s="48"/>
      <c r="Z35" s="45">
        <v>53820</v>
      </c>
      <c r="AA35" s="45">
        <v>0</v>
      </c>
      <c r="AB35" s="45">
        <v>0</v>
      </c>
      <c r="AC35" s="45">
        <v>0</v>
      </c>
      <c r="AD35" s="45">
        <v>0</v>
      </c>
      <c r="AE35" s="49">
        <v>0</v>
      </c>
      <c r="AF35" s="50">
        <v>53820</v>
      </c>
      <c r="AG35" s="38" t="s">
        <v>0</v>
      </c>
      <c r="AH35" s="72">
        <f t="shared" si="0"/>
        <v>100</v>
      </c>
    </row>
    <row r="36" spans="1:34" s="6" customFormat="1" ht="21.75" customHeight="1" thickBot="1" x14ac:dyDescent="0.25">
      <c r="A36" s="10"/>
      <c r="B36" s="92"/>
      <c r="C36" s="93"/>
      <c r="D36" s="41" t="s">
        <v>15</v>
      </c>
      <c r="E36" s="94"/>
      <c r="F36" s="95"/>
      <c r="G36" s="95">
        <v>831</v>
      </c>
      <c r="H36" s="95"/>
      <c r="I36" s="96"/>
      <c r="J36" s="45">
        <v>550000</v>
      </c>
      <c r="K36" s="97"/>
      <c r="L36" s="33">
        <v>550000</v>
      </c>
      <c r="M36" s="98"/>
      <c r="N36" s="46"/>
      <c r="O36" s="99"/>
      <c r="P36" s="98"/>
      <c r="Q36" s="98"/>
      <c r="R36" s="46"/>
      <c r="S36" s="100"/>
      <c r="T36" s="101"/>
      <c r="U36" s="46"/>
      <c r="V36" s="45"/>
      <c r="W36" s="45"/>
      <c r="X36" s="47"/>
      <c r="Y36" s="102"/>
      <c r="Z36" s="101"/>
      <c r="AA36" s="101"/>
      <c r="AB36" s="101"/>
      <c r="AC36" s="101"/>
      <c r="AD36" s="101"/>
      <c r="AE36" s="49"/>
      <c r="AF36" s="103"/>
      <c r="AG36" s="38"/>
      <c r="AH36" s="72">
        <f t="shared" si="0"/>
        <v>100</v>
      </c>
    </row>
    <row r="37" spans="1:34" s="83" customFormat="1" ht="12.75" customHeight="1" thickBot="1" x14ac:dyDescent="0.25">
      <c r="A37" s="75"/>
      <c r="B37" s="121" t="s">
        <v>14</v>
      </c>
      <c r="C37" s="121"/>
      <c r="D37" s="121"/>
      <c r="E37" s="121"/>
      <c r="F37" s="121"/>
      <c r="G37" s="121"/>
      <c r="H37" s="121"/>
      <c r="I37" s="122"/>
      <c r="J37" s="51">
        <v>910129.69</v>
      </c>
      <c r="K37" s="76">
        <v>251641.5</v>
      </c>
      <c r="L37" s="77">
        <v>885179.69</v>
      </c>
      <c r="M37" s="52">
        <v>318249.45</v>
      </c>
      <c r="N37" s="53">
        <v>0</v>
      </c>
      <c r="O37" s="78">
        <v>0</v>
      </c>
      <c r="P37" s="52">
        <v>66607.95</v>
      </c>
      <c r="Q37" s="52">
        <v>0</v>
      </c>
      <c r="R37" s="53">
        <v>0</v>
      </c>
      <c r="S37" s="79">
        <v>0</v>
      </c>
      <c r="T37" s="54">
        <v>0</v>
      </c>
      <c r="U37" s="123"/>
      <c r="V37" s="123"/>
      <c r="W37" s="123"/>
      <c r="X37" s="123"/>
      <c r="Y37" s="124"/>
      <c r="Z37" s="54">
        <v>251641.5</v>
      </c>
      <c r="AA37" s="54">
        <v>0</v>
      </c>
      <c r="AB37" s="54">
        <v>0</v>
      </c>
      <c r="AC37" s="54">
        <v>0</v>
      </c>
      <c r="AD37" s="54">
        <v>0</v>
      </c>
      <c r="AE37" s="55">
        <v>0</v>
      </c>
      <c r="AF37" s="80">
        <v>251641.5</v>
      </c>
      <c r="AG37" s="81" t="s">
        <v>0</v>
      </c>
      <c r="AH37" s="82">
        <f t="shared" si="0"/>
        <v>97.258632448305249</v>
      </c>
    </row>
    <row r="38" spans="1:34" s="6" customFormat="1" ht="12.75" customHeight="1" thickBot="1" x14ac:dyDescent="0.25">
      <c r="A38" s="10"/>
      <c r="B38" s="39"/>
      <c r="C38" s="40"/>
      <c r="D38" s="41" t="s">
        <v>13</v>
      </c>
      <c r="E38" s="42"/>
      <c r="F38" s="43"/>
      <c r="G38" s="43">
        <v>111</v>
      </c>
      <c r="H38" s="43"/>
      <c r="I38" s="44"/>
      <c r="J38" s="45">
        <v>43468490.560000002</v>
      </c>
      <c r="K38" s="46">
        <v>48263725.109999999</v>
      </c>
      <c r="L38" s="33">
        <v>43465736.270000003</v>
      </c>
      <c r="M38" s="46">
        <v>48532807.25</v>
      </c>
      <c r="N38" s="46">
        <v>0</v>
      </c>
      <c r="O38" s="45">
        <v>0</v>
      </c>
      <c r="P38" s="46">
        <v>293986.15999999997</v>
      </c>
      <c r="Q38" s="46">
        <v>0</v>
      </c>
      <c r="R38" s="46">
        <v>24904.02</v>
      </c>
      <c r="S38" s="46">
        <v>0</v>
      </c>
      <c r="T38" s="45">
        <v>0</v>
      </c>
      <c r="U38" s="46"/>
      <c r="V38" s="45"/>
      <c r="W38" s="45"/>
      <c r="X38" s="47"/>
      <c r="Y38" s="48"/>
      <c r="Z38" s="45">
        <v>7823374.9000000004</v>
      </c>
      <c r="AA38" s="45">
        <v>35394885.100000001</v>
      </c>
      <c r="AB38" s="45">
        <v>3687765.11</v>
      </c>
      <c r="AC38" s="45">
        <v>1357700</v>
      </c>
      <c r="AD38" s="45">
        <v>0</v>
      </c>
      <c r="AE38" s="49">
        <v>0</v>
      </c>
      <c r="AF38" s="50">
        <v>48263725.109999999</v>
      </c>
      <c r="AG38" s="38" t="s">
        <v>0</v>
      </c>
      <c r="AH38" s="72">
        <f t="shared" si="0"/>
        <v>99.993663709126963</v>
      </c>
    </row>
    <row r="39" spans="1:34" s="6" customFormat="1" ht="12.75" customHeight="1" thickBot="1" x14ac:dyDescent="0.25">
      <c r="A39" s="10"/>
      <c r="B39" s="39"/>
      <c r="C39" s="40"/>
      <c r="D39" s="41" t="s">
        <v>13</v>
      </c>
      <c r="E39" s="42"/>
      <c r="F39" s="43"/>
      <c r="G39" s="43">
        <v>112</v>
      </c>
      <c r="H39" s="43"/>
      <c r="I39" s="44"/>
      <c r="J39" s="45">
        <v>7926.57</v>
      </c>
      <c r="K39" s="46">
        <v>12170.17</v>
      </c>
      <c r="L39" s="33">
        <v>7926.57</v>
      </c>
      <c r="M39" s="46">
        <v>12170.17</v>
      </c>
      <c r="N39" s="46">
        <v>0</v>
      </c>
      <c r="O39" s="45">
        <v>0</v>
      </c>
      <c r="P39" s="46">
        <v>0</v>
      </c>
      <c r="Q39" s="46">
        <v>0</v>
      </c>
      <c r="R39" s="46">
        <v>0</v>
      </c>
      <c r="S39" s="46">
        <v>0</v>
      </c>
      <c r="T39" s="45">
        <v>0</v>
      </c>
      <c r="U39" s="46"/>
      <c r="V39" s="45"/>
      <c r="W39" s="45"/>
      <c r="X39" s="47"/>
      <c r="Y39" s="48"/>
      <c r="Z39" s="45">
        <v>12170.17</v>
      </c>
      <c r="AA39" s="45">
        <v>0</v>
      </c>
      <c r="AB39" s="45">
        <v>0</v>
      </c>
      <c r="AC39" s="45">
        <v>0</v>
      </c>
      <c r="AD39" s="45">
        <v>0</v>
      </c>
      <c r="AE39" s="49">
        <v>0</v>
      </c>
      <c r="AF39" s="50">
        <v>12170.17</v>
      </c>
      <c r="AG39" s="38" t="s">
        <v>0</v>
      </c>
      <c r="AH39" s="72">
        <f t="shared" si="0"/>
        <v>100</v>
      </c>
    </row>
    <row r="40" spans="1:34" s="6" customFormat="1" ht="12.75" customHeight="1" thickBot="1" x14ac:dyDescent="0.25">
      <c r="A40" s="10"/>
      <c r="B40" s="39"/>
      <c r="C40" s="40"/>
      <c r="D40" s="41" t="s">
        <v>13</v>
      </c>
      <c r="E40" s="42"/>
      <c r="F40" s="43"/>
      <c r="G40" s="43">
        <v>119</v>
      </c>
      <c r="H40" s="43"/>
      <c r="I40" s="44"/>
      <c r="J40" s="45">
        <v>12916985.789999999</v>
      </c>
      <c r="K40" s="46">
        <v>15544332.939999999</v>
      </c>
      <c r="L40" s="33">
        <v>12622786.57</v>
      </c>
      <c r="M40" s="46">
        <v>15976472.609999999</v>
      </c>
      <c r="N40" s="46">
        <v>0</v>
      </c>
      <c r="O40" s="45">
        <v>0</v>
      </c>
      <c r="P40" s="46">
        <v>432139.67</v>
      </c>
      <c r="Q40" s="46">
        <v>0</v>
      </c>
      <c r="R40" s="46">
        <v>0</v>
      </c>
      <c r="S40" s="46">
        <v>0</v>
      </c>
      <c r="T40" s="45">
        <v>0</v>
      </c>
      <c r="U40" s="46"/>
      <c r="V40" s="45"/>
      <c r="W40" s="45"/>
      <c r="X40" s="47"/>
      <c r="Y40" s="48"/>
      <c r="Z40" s="45">
        <v>2669278.84</v>
      </c>
      <c r="AA40" s="45">
        <v>11380669.939999999</v>
      </c>
      <c r="AB40" s="45">
        <v>1091246.18</v>
      </c>
      <c r="AC40" s="45">
        <v>403137.98</v>
      </c>
      <c r="AD40" s="45">
        <v>0</v>
      </c>
      <c r="AE40" s="49">
        <v>0</v>
      </c>
      <c r="AF40" s="50">
        <v>15544332.939999999</v>
      </c>
      <c r="AG40" s="38" t="s">
        <v>0</v>
      </c>
      <c r="AH40" s="72">
        <f t="shared" si="0"/>
        <v>97.722384890848446</v>
      </c>
    </row>
    <row r="41" spans="1:34" s="6" customFormat="1" ht="12.75" customHeight="1" thickBot="1" x14ac:dyDescent="0.25">
      <c r="A41" s="10"/>
      <c r="B41" s="39"/>
      <c r="C41" s="40"/>
      <c r="D41" s="41" t="s">
        <v>13</v>
      </c>
      <c r="E41" s="42"/>
      <c r="F41" s="43"/>
      <c r="G41" s="43">
        <v>121</v>
      </c>
      <c r="H41" s="43"/>
      <c r="I41" s="44"/>
      <c r="J41" s="45">
        <v>1566600</v>
      </c>
      <c r="K41" s="46">
        <v>347868.15999999997</v>
      </c>
      <c r="L41" s="33">
        <v>1450675.41</v>
      </c>
      <c r="M41" s="46">
        <v>350336.16</v>
      </c>
      <c r="N41" s="46">
        <v>0</v>
      </c>
      <c r="O41" s="45">
        <v>0</v>
      </c>
      <c r="P41" s="46">
        <v>2468</v>
      </c>
      <c r="Q41" s="46">
        <v>0</v>
      </c>
      <c r="R41" s="46">
        <v>0</v>
      </c>
      <c r="S41" s="46">
        <v>0</v>
      </c>
      <c r="T41" s="45">
        <v>0</v>
      </c>
      <c r="U41" s="46"/>
      <c r="V41" s="45"/>
      <c r="W41" s="45"/>
      <c r="X41" s="47"/>
      <c r="Y41" s="48"/>
      <c r="Z41" s="45">
        <v>191400.16</v>
      </c>
      <c r="AA41" s="45">
        <v>156468</v>
      </c>
      <c r="AB41" s="45">
        <v>0</v>
      </c>
      <c r="AC41" s="45">
        <v>0</v>
      </c>
      <c r="AD41" s="45">
        <v>0</v>
      </c>
      <c r="AE41" s="49">
        <v>0</v>
      </c>
      <c r="AF41" s="50">
        <v>347868.15999999997</v>
      </c>
      <c r="AG41" s="38" t="s">
        <v>0</v>
      </c>
      <c r="AH41" s="72">
        <f t="shared" si="0"/>
        <v>92.600243201838367</v>
      </c>
    </row>
    <row r="42" spans="1:34" s="6" customFormat="1" ht="12.75" customHeight="1" thickBot="1" x14ac:dyDescent="0.25">
      <c r="A42" s="10"/>
      <c r="B42" s="39"/>
      <c r="C42" s="40"/>
      <c r="D42" s="41" t="s">
        <v>13</v>
      </c>
      <c r="E42" s="42"/>
      <c r="F42" s="43"/>
      <c r="G42" s="43">
        <v>129</v>
      </c>
      <c r="H42" s="43"/>
      <c r="I42" s="44"/>
      <c r="J42" s="45">
        <v>580189.71</v>
      </c>
      <c r="K42" s="46">
        <v>1265</v>
      </c>
      <c r="L42" s="33">
        <v>560294.59</v>
      </c>
      <c r="M42" s="46">
        <v>3105</v>
      </c>
      <c r="N42" s="46">
        <v>0</v>
      </c>
      <c r="O42" s="45">
        <v>0</v>
      </c>
      <c r="P42" s="46">
        <v>1840</v>
      </c>
      <c r="Q42" s="46">
        <v>0</v>
      </c>
      <c r="R42" s="46">
        <v>0</v>
      </c>
      <c r="S42" s="46">
        <v>0</v>
      </c>
      <c r="T42" s="45">
        <v>0</v>
      </c>
      <c r="U42" s="46"/>
      <c r="V42" s="45"/>
      <c r="W42" s="45"/>
      <c r="X42" s="47"/>
      <c r="Y42" s="48"/>
      <c r="Z42" s="45">
        <v>1265</v>
      </c>
      <c r="AA42" s="45">
        <v>0</v>
      </c>
      <c r="AB42" s="45">
        <v>0</v>
      </c>
      <c r="AC42" s="45">
        <v>0</v>
      </c>
      <c r="AD42" s="45">
        <v>0</v>
      </c>
      <c r="AE42" s="49">
        <v>0</v>
      </c>
      <c r="AF42" s="50">
        <v>1265</v>
      </c>
      <c r="AG42" s="38" t="s">
        <v>0</v>
      </c>
      <c r="AH42" s="72">
        <f t="shared" si="0"/>
        <v>96.570928498542315</v>
      </c>
    </row>
    <row r="43" spans="1:34" s="6" customFormat="1" ht="12.75" customHeight="1" thickBot="1" x14ac:dyDescent="0.25">
      <c r="A43" s="10"/>
      <c r="B43" s="39"/>
      <c r="C43" s="40"/>
      <c r="D43" s="41" t="s">
        <v>13</v>
      </c>
      <c r="E43" s="42"/>
      <c r="F43" s="43"/>
      <c r="G43" s="43">
        <v>242</v>
      </c>
      <c r="H43" s="43"/>
      <c r="I43" s="44"/>
      <c r="J43" s="45">
        <v>626197.38</v>
      </c>
      <c r="K43" s="46">
        <v>6721116.4900000002</v>
      </c>
      <c r="L43" s="33">
        <v>605561.1</v>
      </c>
      <c r="M43" s="46">
        <v>6641926.1500000004</v>
      </c>
      <c r="N43" s="46">
        <v>0</v>
      </c>
      <c r="O43" s="45">
        <v>0</v>
      </c>
      <c r="P43" s="46">
        <v>110047.72</v>
      </c>
      <c r="Q43" s="46">
        <v>0</v>
      </c>
      <c r="R43" s="46">
        <v>189238.06</v>
      </c>
      <c r="S43" s="46">
        <v>0</v>
      </c>
      <c r="T43" s="45">
        <v>0</v>
      </c>
      <c r="U43" s="46"/>
      <c r="V43" s="45"/>
      <c r="W43" s="45"/>
      <c r="X43" s="47"/>
      <c r="Y43" s="48"/>
      <c r="Z43" s="45">
        <v>1159810.49</v>
      </c>
      <c r="AA43" s="45">
        <v>0</v>
      </c>
      <c r="AB43" s="45">
        <v>0</v>
      </c>
      <c r="AC43" s="45">
        <v>5561306</v>
      </c>
      <c r="AD43" s="45">
        <v>0</v>
      </c>
      <c r="AE43" s="49">
        <v>0</v>
      </c>
      <c r="AF43" s="50">
        <v>6721116.4900000002</v>
      </c>
      <c r="AG43" s="38" t="s">
        <v>0</v>
      </c>
      <c r="AH43" s="72">
        <f t="shared" si="0"/>
        <v>96.704508728541782</v>
      </c>
    </row>
    <row r="44" spans="1:34" s="6" customFormat="1" ht="12.75" customHeight="1" thickBot="1" x14ac:dyDescent="0.25">
      <c r="A44" s="10"/>
      <c r="B44" s="39"/>
      <c r="C44" s="40"/>
      <c r="D44" s="41" t="s">
        <v>13</v>
      </c>
      <c r="E44" s="42"/>
      <c r="F44" s="43"/>
      <c r="G44" s="43">
        <v>244</v>
      </c>
      <c r="H44" s="43"/>
      <c r="I44" s="44"/>
      <c r="J44" s="45">
        <v>13898129.119999999</v>
      </c>
      <c r="K44" s="46">
        <v>1653836.17</v>
      </c>
      <c r="L44" s="33">
        <v>13003598.789999999</v>
      </c>
      <c r="M44" s="46">
        <v>1655015.59</v>
      </c>
      <c r="N44" s="46">
        <v>0</v>
      </c>
      <c r="O44" s="45">
        <v>0</v>
      </c>
      <c r="P44" s="46">
        <v>1179.42</v>
      </c>
      <c r="Q44" s="46">
        <v>0</v>
      </c>
      <c r="R44" s="46">
        <v>0</v>
      </c>
      <c r="S44" s="46">
        <v>0</v>
      </c>
      <c r="T44" s="45">
        <v>0</v>
      </c>
      <c r="U44" s="46"/>
      <c r="V44" s="45"/>
      <c r="W44" s="45"/>
      <c r="X44" s="47"/>
      <c r="Y44" s="48"/>
      <c r="Z44" s="45">
        <v>1594085.02</v>
      </c>
      <c r="AA44" s="45">
        <v>0</v>
      </c>
      <c r="AB44" s="45">
        <v>0</v>
      </c>
      <c r="AC44" s="45">
        <v>59751.15</v>
      </c>
      <c r="AD44" s="45">
        <v>0</v>
      </c>
      <c r="AE44" s="49">
        <v>0</v>
      </c>
      <c r="AF44" s="50">
        <v>1653836.17</v>
      </c>
      <c r="AG44" s="38" t="s">
        <v>0</v>
      </c>
      <c r="AH44" s="72">
        <f t="shared" si="0"/>
        <v>93.56366369691635</v>
      </c>
    </row>
    <row r="45" spans="1:34" s="6" customFormat="1" ht="12.75" customHeight="1" thickBot="1" x14ac:dyDescent="0.25">
      <c r="A45" s="10"/>
      <c r="B45" s="39"/>
      <c r="C45" s="40"/>
      <c r="D45" s="41" t="s">
        <v>13</v>
      </c>
      <c r="E45" s="42"/>
      <c r="F45" s="43"/>
      <c r="G45" s="43">
        <v>313</v>
      </c>
      <c r="H45" s="43"/>
      <c r="I45" s="44"/>
      <c r="J45" s="45">
        <v>156840.48000000001</v>
      </c>
      <c r="K45" s="46">
        <v>965275.91</v>
      </c>
      <c r="L45" s="33">
        <v>156840.48000000001</v>
      </c>
      <c r="M45" s="46">
        <v>975970.31</v>
      </c>
      <c r="N45" s="46">
        <v>0</v>
      </c>
      <c r="O45" s="45">
        <v>0</v>
      </c>
      <c r="P45" s="46">
        <v>10816.4</v>
      </c>
      <c r="Q45" s="46">
        <v>0</v>
      </c>
      <c r="R45" s="46">
        <v>122</v>
      </c>
      <c r="S45" s="46">
        <v>0</v>
      </c>
      <c r="T45" s="45">
        <v>0</v>
      </c>
      <c r="U45" s="46"/>
      <c r="V45" s="45"/>
      <c r="W45" s="45"/>
      <c r="X45" s="47"/>
      <c r="Y45" s="48"/>
      <c r="Z45" s="45">
        <v>885104.53</v>
      </c>
      <c r="AA45" s="45">
        <v>69621.38</v>
      </c>
      <c r="AB45" s="45">
        <v>0</v>
      </c>
      <c r="AC45" s="45">
        <v>10550</v>
      </c>
      <c r="AD45" s="45">
        <v>0</v>
      </c>
      <c r="AE45" s="49">
        <v>0</v>
      </c>
      <c r="AF45" s="50">
        <v>965275.91</v>
      </c>
      <c r="AG45" s="38" t="s">
        <v>0</v>
      </c>
      <c r="AH45" s="72">
        <f t="shared" si="0"/>
        <v>100</v>
      </c>
    </row>
    <row r="46" spans="1:34" s="6" customFormat="1" ht="12.75" customHeight="1" thickBot="1" x14ac:dyDescent="0.25">
      <c r="A46" s="10"/>
      <c r="B46" s="39"/>
      <c r="C46" s="40"/>
      <c r="D46" s="41" t="s">
        <v>13</v>
      </c>
      <c r="E46" s="42"/>
      <c r="F46" s="43"/>
      <c r="G46" s="43">
        <v>611</v>
      </c>
      <c r="H46" s="43"/>
      <c r="I46" s="44"/>
      <c r="J46" s="45">
        <v>160993250.03</v>
      </c>
      <c r="K46" s="46">
        <v>154626037.25999999</v>
      </c>
      <c r="L46" s="33">
        <v>159234647.09999999</v>
      </c>
      <c r="M46" s="46">
        <v>152204399.63999999</v>
      </c>
      <c r="N46" s="46">
        <v>1230000</v>
      </c>
      <c r="O46" s="45">
        <v>1230000</v>
      </c>
      <c r="P46" s="46">
        <v>896188.12</v>
      </c>
      <c r="Q46" s="46">
        <v>0</v>
      </c>
      <c r="R46" s="46">
        <v>2087825.74</v>
      </c>
      <c r="S46" s="46">
        <v>0</v>
      </c>
      <c r="T46" s="45">
        <v>1230000</v>
      </c>
      <c r="U46" s="46"/>
      <c r="V46" s="45"/>
      <c r="W46" s="45"/>
      <c r="X46" s="47"/>
      <c r="Y46" s="48"/>
      <c r="Z46" s="45">
        <v>30857251.219999999</v>
      </c>
      <c r="AA46" s="45">
        <v>-1899938.5</v>
      </c>
      <c r="AB46" s="45">
        <v>25485357.690000001</v>
      </c>
      <c r="AC46" s="45">
        <v>12453910.35</v>
      </c>
      <c r="AD46" s="45">
        <v>86609566.5</v>
      </c>
      <c r="AE46" s="49">
        <v>1119890</v>
      </c>
      <c r="AF46" s="50">
        <v>154626037.25999999</v>
      </c>
      <c r="AG46" s="38" t="s">
        <v>0</v>
      </c>
      <c r="AH46" s="72">
        <f t="shared" si="0"/>
        <v>98.907654246577223</v>
      </c>
    </row>
    <row r="47" spans="1:34" s="6" customFormat="1" ht="12.75" customHeight="1" thickBot="1" x14ac:dyDescent="0.25">
      <c r="A47" s="10"/>
      <c r="B47" s="39"/>
      <c r="C47" s="40"/>
      <c r="D47" s="41" t="s">
        <v>13</v>
      </c>
      <c r="E47" s="42"/>
      <c r="F47" s="43"/>
      <c r="G47" s="43">
        <v>612</v>
      </c>
      <c r="H47" s="43"/>
      <c r="I47" s="44"/>
      <c r="J47" s="45">
        <v>12800000</v>
      </c>
      <c r="K47" s="46">
        <v>133956</v>
      </c>
      <c r="L47" s="33">
        <v>12750000</v>
      </c>
      <c r="M47" s="46">
        <v>157896</v>
      </c>
      <c r="N47" s="46">
        <v>0</v>
      </c>
      <c r="O47" s="45">
        <v>0</v>
      </c>
      <c r="P47" s="46">
        <v>23940</v>
      </c>
      <c r="Q47" s="46">
        <v>0</v>
      </c>
      <c r="R47" s="46">
        <v>0</v>
      </c>
      <c r="S47" s="46">
        <v>0</v>
      </c>
      <c r="T47" s="45">
        <v>0</v>
      </c>
      <c r="U47" s="46"/>
      <c r="V47" s="45"/>
      <c r="W47" s="45"/>
      <c r="X47" s="47"/>
      <c r="Y47" s="48"/>
      <c r="Z47" s="45">
        <v>54626.7</v>
      </c>
      <c r="AA47" s="45">
        <v>62423.18</v>
      </c>
      <c r="AB47" s="45">
        <v>16906.12</v>
      </c>
      <c r="AC47" s="45">
        <v>0</v>
      </c>
      <c r="AD47" s="45">
        <v>0</v>
      </c>
      <c r="AE47" s="49">
        <v>0</v>
      </c>
      <c r="AF47" s="50">
        <v>133956</v>
      </c>
      <c r="AG47" s="38" t="s">
        <v>0</v>
      </c>
      <c r="AH47" s="72">
        <f t="shared" si="0"/>
        <v>99.609375</v>
      </c>
    </row>
    <row r="48" spans="1:34" s="6" customFormat="1" ht="12.75" customHeight="1" thickBot="1" x14ac:dyDescent="0.25">
      <c r="A48" s="10"/>
      <c r="B48" s="39"/>
      <c r="C48" s="40"/>
      <c r="D48" s="41" t="s">
        <v>13</v>
      </c>
      <c r="E48" s="42"/>
      <c r="F48" s="43"/>
      <c r="G48" s="43">
        <v>621</v>
      </c>
      <c r="H48" s="43"/>
      <c r="I48" s="44"/>
      <c r="J48" s="45">
        <v>1100000</v>
      </c>
      <c r="K48" s="46">
        <v>217482.68</v>
      </c>
      <c r="L48" s="33">
        <v>849742</v>
      </c>
      <c r="M48" s="46">
        <v>166877.98000000001</v>
      </c>
      <c r="N48" s="46">
        <v>0</v>
      </c>
      <c r="O48" s="45">
        <v>0</v>
      </c>
      <c r="P48" s="46">
        <v>7451.21</v>
      </c>
      <c r="Q48" s="46">
        <v>0</v>
      </c>
      <c r="R48" s="46">
        <v>58055.91</v>
      </c>
      <c r="S48" s="46">
        <v>0</v>
      </c>
      <c r="T48" s="45">
        <v>0</v>
      </c>
      <c r="U48" s="46"/>
      <c r="V48" s="45"/>
      <c r="W48" s="45"/>
      <c r="X48" s="47"/>
      <c r="Y48" s="48"/>
      <c r="Z48" s="45">
        <v>212166.66</v>
      </c>
      <c r="AA48" s="45">
        <v>0</v>
      </c>
      <c r="AB48" s="45">
        <v>0</v>
      </c>
      <c r="AC48" s="45">
        <v>5316.02</v>
      </c>
      <c r="AD48" s="45">
        <v>0</v>
      </c>
      <c r="AE48" s="49">
        <v>0</v>
      </c>
      <c r="AF48" s="50">
        <v>217482.68</v>
      </c>
      <c r="AG48" s="38" t="s">
        <v>0</v>
      </c>
      <c r="AH48" s="72">
        <f t="shared" si="0"/>
        <v>77.249272727272725</v>
      </c>
    </row>
    <row r="49" spans="1:34" s="6" customFormat="1" ht="12.75" customHeight="1" thickBot="1" x14ac:dyDescent="0.25">
      <c r="A49" s="10"/>
      <c r="B49" s="39"/>
      <c r="C49" s="40"/>
      <c r="D49" s="41" t="s">
        <v>13</v>
      </c>
      <c r="E49" s="42"/>
      <c r="F49" s="43"/>
      <c r="G49" s="43">
        <v>831</v>
      </c>
      <c r="H49" s="43"/>
      <c r="I49" s="44"/>
      <c r="J49" s="45">
        <v>71068</v>
      </c>
      <c r="K49" s="46">
        <v>431283.69</v>
      </c>
      <c r="L49" s="33">
        <v>70749.600000000006</v>
      </c>
      <c r="M49" s="46">
        <v>433283.69</v>
      </c>
      <c r="N49" s="46">
        <v>0</v>
      </c>
      <c r="O49" s="45">
        <v>0</v>
      </c>
      <c r="P49" s="46">
        <v>2000</v>
      </c>
      <c r="Q49" s="46">
        <v>0</v>
      </c>
      <c r="R49" s="46">
        <v>0</v>
      </c>
      <c r="S49" s="46">
        <v>0</v>
      </c>
      <c r="T49" s="45">
        <v>0</v>
      </c>
      <c r="U49" s="46"/>
      <c r="V49" s="45"/>
      <c r="W49" s="45"/>
      <c r="X49" s="47"/>
      <c r="Y49" s="48"/>
      <c r="Z49" s="45">
        <v>235453.69</v>
      </c>
      <c r="AA49" s="45">
        <v>-304170</v>
      </c>
      <c r="AB49" s="45">
        <v>0</v>
      </c>
      <c r="AC49" s="45">
        <v>0</v>
      </c>
      <c r="AD49" s="45">
        <v>500000</v>
      </c>
      <c r="AE49" s="49">
        <v>0</v>
      </c>
      <c r="AF49" s="50">
        <v>431283.69</v>
      </c>
      <c r="AG49" s="38" t="s">
        <v>0</v>
      </c>
      <c r="AH49" s="72">
        <f t="shared" si="0"/>
        <v>99.551978386897062</v>
      </c>
    </row>
    <row r="50" spans="1:34" s="6" customFormat="1" ht="12.75" customHeight="1" thickBot="1" x14ac:dyDescent="0.25">
      <c r="A50" s="10"/>
      <c r="B50" s="39"/>
      <c r="C50" s="40"/>
      <c r="D50" s="41" t="s">
        <v>13</v>
      </c>
      <c r="E50" s="42"/>
      <c r="F50" s="43"/>
      <c r="G50" s="43">
        <v>851</v>
      </c>
      <c r="H50" s="43"/>
      <c r="I50" s="44"/>
      <c r="J50" s="45">
        <v>4886</v>
      </c>
      <c r="K50" s="46">
        <v>5630451.9000000004</v>
      </c>
      <c r="L50" s="33">
        <v>3371.58</v>
      </c>
      <c r="M50" s="46">
        <v>3771839.6</v>
      </c>
      <c r="N50" s="46">
        <v>0</v>
      </c>
      <c r="O50" s="45">
        <v>0</v>
      </c>
      <c r="P50" s="46">
        <v>76214.259999999995</v>
      </c>
      <c r="Q50" s="46">
        <v>0</v>
      </c>
      <c r="R50" s="46">
        <v>1934826.56</v>
      </c>
      <c r="S50" s="46">
        <v>0</v>
      </c>
      <c r="T50" s="45">
        <v>0</v>
      </c>
      <c r="U50" s="46"/>
      <c r="V50" s="45"/>
      <c r="W50" s="45"/>
      <c r="X50" s="47"/>
      <c r="Y50" s="48"/>
      <c r="Z50" s="45">
        <v>5528042.5999999996</v>
      </c>
      <c r="AA50" s="45">
        <v>59674.400000000001</v>
      </c>
      <c r="AB50" s="45">
        <v>42734.9</v>
      </c>
      <c r="AC50" s="45">
        <v>0</v>
      </c>
      <c r="AD50" s="45">
        <v>0</v>
      </c>
      <c r="AE50" s="49">
        <v>0</v>
      </c>
      <c r="AF50" s="50">
        <v>5630451.9000000004</v>
      </c>
      <c r="AG50" s="38" t="s">
        <v>0</v>
      </c>
      <c r="AH50" s="72">
        <f t="shared" si="0"/>
        <v>69.004911993450676</v>
      </c>
    </row>
    <row r="51" spans="1:34" s="6" customFormat="1" ht="12.75" customHeight="1" thickBot="1" x14ac:dyDescent="0.25">
      <c r="A51" s="10"/>
      <c r="B51" s="92"/>
      <c r="C51" s="93"/>
      <c r="D51" s="41" t="s">
        <v>13</v>
      </c>
      <c r="E51" s="94"/>
      <c r="F51" s="95"/>
      <c r="G51" s="95">
        <v>852</v>
      </c>
      <c r="H51" s="95"/>
      <c r="I51" s="96"/>
      <c r="J51" s="45">
        <v>21616</v>
      </c>
      <c r="K51" s="97"/>
      <c r="L51" s="33">
        <v>0</v>
      </c>
      <c r="M51" s="98"/>
      <c r="N51" s="46"/>
      <c r="O51" s="99"/>
      <c r="P51" s="98"/>
      <c r="Q51" s="98"/>
      <c r="R51" s="46"/>
      <c r="S51" s="100"/>
      <c r="T51" s="101"/>
      <c r="U51" s="46"/>
      <c r="V51" s="45"/>
      <c r="W51" s="45"/>
      <c r="X51" s="47"/>
      <c r="Y51" s="102"/>
      <c r="Z51" s="101"/>
      <c r="AA51" s="101"/>
      <c r="AB51" s="101"/>
      <c r="AC51" s="101"/>
      <c r="AD51" s="101"/>
      <c r="AE51" s="49"/>
      <c r="AF51" s="103"/>
      <c r="AG51" s="38"/>
      <c r="AH51" s="72">
        <v>0</v>
      </c>
    </row>
    <row r="52" spans="1:34" s="6" customFormat="1" ht="12.75" customHeight="1" thickBot="1" x14ac:dyDescent="0.25">
      <c r="A52" s="10"/>
      <c r="B52" s="92"/>
      <c r="C52" s="93"/>
      <c r="D52" s="41" t="s">
        <v>13</v>
      </c>
      <c r="E52" s="94"/>
      <c r="F52" s="95"/>
      <c r="G52" s="95">
        <v>853</v>
      </c>
      <c r="H52" s="95"/>
      <c r="I52" s="96"/>
      <c r="J52" s="45">
        <v>70516.490000000005</v>
      </c>
      <c r="K52" s="97"/>
      <c r="L52" s="33">
        <v>70424.84</v>
      </c>
      <c r="M52" s="98"/>
      <c r="N52" s="46"/>
      <c r="O52" s="99"/>
      <c r="P52" s="98"/>
      <c r="Q52" s="98"/>
      <c r="R52" s="46"/>
      <c r="S52" s="100"/>
      <c r="T52" s="101"/>
      <c r="U52" s="46"/>
      <c r="V52" s="45"/>
      <c r="W52" s="45"/>
      <c r="X52" s="47"/>
      <c r="Y52" s="102"/>
      <c r="Z52" s="101"/>
      <c r="AA52" s="101"/>
      <c r="AB52" s="101"/>
      <c r="AC52" s="101"/>
      <c r="AD52" s="101"/>
      <c r="AE52" s="49"/>
      <c r="AF52" s="103"/>
      <c r="AG52" s="38"/>
      <c r="AH52" s="72">
        <f>L52/J52*100</f>
        <v>99.870030399981616</v>
      </c>
    </row>
    <row r="53" spans="1:34" s="83" customFormat="1" ht="12.75" customHeight="1" thickBot="1" x14ac:dyDescent="0.25">
      <c r="A53" s="75"/>
      <c r="B53" s="121" t="s">
        <v>12</v>
      </c>
      <c r="C53" s="121"/>
      <c r="D53" s="121"/>
      <c r="E53" s="121"/>
      <c r="F53" s="121"/>
      <c r="G53" s="121"/>
      <c r="H53" s="121"/>
      <c r="I53" s="122"/>
      <c r="J53" s="51">
        <v>248282696.13</v>
      </c>
      <c r="K53" s="76">
        <v>234548801.47999999</v>
      </c>
      <c r="L53" s="77">
        <v>244852354.90000001</v>
      </c>
      <c r="M53" s="52">
        <v>230882100.14999998</v>
      </c>
      <c r="N53" s="53">
        <v>1230000</v>
      </c>
      <c r="O53" s="78">
        <v>1230000</v>
      </c>
      <c r="P53" s="52">
        <v>1858270.96</v>
      </c>
      <c r="Q53" s="52">
        <v>0</v>
      </c>
      <c r="R53" s="53">
        <v>4294972.29</v>
      </c>
      <c r="S53" s="79">
        <v>0</v>
      </c>
      <c r="T53" s="54">
        <v>1230000</v>
      </c>
      <c r="U53" s="123"/>
      <c r="V53" s="123"/>
      <c r="W53" s="123"/>
      <c r="X53" s="123"/>
      <c r="Y53" s="124"/>
      <c r="Z53" s="54">
        <v>51224029.979999997</v>
      </c>
      <c r="AA53" s="54">
        <v>44919633.5</v>
      </c>
      <c r="AB53" s="54">
        <v>30324010</v>
      </c>
      <c r="AC53" s="54">
        <v>19851671.5</v>
      </c>
      <c r="AD53" s="54">
        <v>87109566.5</v>
      </c>
      <c r="AE53" s="55">
        <v>1119890</v>
      </c>
      <c r="AF53" s="80">
        <v>234548801.47999999</v>
      </c>
      <c r="AG53" s="81" t="s">
        <v>0</v>
      </c>
      <c r="AH53" s="82">
        <f t="shared" si="0"/>
        <v>98.618372813140439</v>
      </c>
    </row>
    <row r="54" spans="1:34" s="6" customFormat="1" ht="12.75" customHeight="1" thickBot="1" x14ac:dyDescent="0.25">
      <c r="A54" s="10"/>
      <c r="B54" s="39"/>
      <c r="C54" s="40"/>
      <c r="D54" s="41" t="s">
        <v>11</v>
      </c>
      <c r="E54" s="42"/>
      <c r="F54" s="43"/>
      <c r="G54" s="43">
        <v>111</v>
      </c>
      <c r="H54" s="43"/>
      <c r="I54" s="44"/>
      <c r="J54" s="45">
        <v>6585315.4699999997</v>
      </c>
      <c r="K54" s="46">
        <v>2552934.31</v>
      </c>
      <c r="L54" s="33">
        <v>6535822.96</v>
      </c>
      <c r="M54" s="46">
        <v>2556072.7799999998</v>
      </c>
      <c r="N54" s="46">
        <v>0</v>
      </c>
      <c r="O54" s="45">
        <v>0</v>
      </c>
      <c r="P54" s="46">
        <v>3138.47</v>
      </c>
      <c r="Q54" s="46">
        <v>0</v>
      </c>
      <c r="R54" s="46">
        <v>0</v>
      </c>
      <c r="S54" s="46">
        <v>0</v>
      </c>
      <c r="T54" s="45">
        <v>0</v>
      </c>
      <c r="U54" s="46"/>
      <c r="V54" s="45"/>
      <c r="W54" s="45"/>
      <c r="X54" s="47"/>
      <c r="Y54" s="48"/>
      <c r="Z54" s="45">
        <v>2552934.31</v>
      </c>
      <c r="AA54" s="45">
        <v>0</v>
      </c>
      <c r="AB54" s="45">
        <v>0</v>
      </c>
      <c r="AC54" s="45">
        <v>0</v>
      </c>
      <c r="AD54" s="45">
        <v>0</v>
      </c>
      <c r="AE54" s="49">
        <v>0</v>
      </c>
      <c r="AF54" s="50">
        <v>2552934.31</v>
      </c>
      <c r="AG54" s="38" t="s">
        <v>0</v>
      </c>
      <c r="AH54" s="72">
        <f t="shared" si="0"/>
        <v>99.248441320306256</v>
      </c>
    </row>
    <row r="55" spans="1:34" s="6" customFormat="1" ht="12.75" customHeight="1" thickBot="1" x14ac:dyDescent="0.25">
      <c r="A55" s="10"/>
      <c r="B55" s="39"/>
      <c r="C55" s="40"/>
      <c r="D55" s="41" t="s">
        <v>11</v>
      </c>
      <c r="E55" s="42"/>
      <c r="F55" s="43"/>
      <c r="G55" s="43">
        <v>112</v>
      </c>
      <c r="H55" s="43"/>
      <c r="I55" s="44"/>
      <c r="J55" s="45">
        <v>1506.39</v>
      </c>
      <c r="K55" s="46">
        <v>750</v>
      </c>
      <c r="L55" s="33">
        <v>1506.39</v>
      </c>
      <c r="M55" s="46">
        <v>800</v>
      </c>
      <c r="N55" s="46">
        <v>0</v>
      </c>
      <c r="O55" s="45">
        <v>0</v>
      </c>
      <c r="P55" s="46">
        <v>50</v>
      </c>
      <c r="Q55" s="46">
        <v>0</v>
      </c>
      <c r="R55" s="46">
        <v>0</v>
      </c>
      <c r="S55" s="46">
        <v>0</v>
      </c>
      <c r="T55" s="45">
        <v>0</v>
      </c>
      <c r="U55" s="46"/>
      <c r="V55" s="45"/>
      <c r="W55" s="45"/>
      <c r="X55" s="47"/>
      <c r="Y55" s="48"/>
      <c r="Z55" s="45">
        <v>750</v>
      </c>
      <c r="AA55" s="45">
        <v>0</v>
      </c>
      <c r="AB55" s="45">
        <v>0</v>
      </c>
      <c r="AC55" s="45">
        <v>0</v>
      </c>
      <c r="AD55" s="45">
        <v>0</v>
      </c>
      <c r="AE55" s="49">
        <v>0</v>
      </c>
      <c r="AF55" s="50">
        <v>750</v>
      </c>
      <c r="AG55" s="38" t="s">
        <v>0</v>
      </c>
      <c r="AH55" s="72">
        <f t="shared" si="0"/>
        <v>100</v>
      </c>
    </row>
    <row r="56" spans="1:34" s="6" customFormat="1" ht="12.75" customHeight="1" thickBot="1" x14ac:dyDescent="0.25">
      <c r="A56" s="10"/>
      <c r="B56" s="39"/>
      <c r="C56" s="40"/>
      <c r="D56" s="41" t="s">
        <v>11</v>
      </c>
      <c r="E56" s="42"/>
      <c r="F56" s="43"/>
      <c r="G56" s="43">
        <v>119</v>
      </c>
      <c r="H56" s="43"/>
      <c r="I56" s="44"/>
      <c r="J56" s="45">
        <v>1934088.08</v>
      </c>
      <c r="K56" s="46">
        <v>1309413.22</v>
      </c>
      <c r="L56" s="33">
        <v>1466936.49</v>
      </c>
      <c r="M56" s="46">
        <v>1351866.28</v>
      </c>
      <c r="N56" s="46">
        <v>0</v>
      </c>
      <c r="O56" s="45">
        <v>0</v>
      </c>
      <c r="P56" s="46">
        <v>78753.06</v>
      </c>
      <c r="Q56" s="46">
        <v>0</v>
      </c>
      <c r="R56" s="46">
        <v>36300</v>
      </c>
      <c r="S56" s="46">
        <v>0</v>
      </c>
      <c r="T56" s="45">
        <v>0</v>
      </c>
      <c r="U56" s="46"/>
      <c r="V56" s="45"/>
      <c r="W56" s="45"/>
      <c r="X56" s="47"/>
      <c r="Y56" s="48"/>
      <c r="Z56" s="45">
        <v>1309413.22</v>
      </c>
      <c r="AA56" s="45">
        <v>0</v>
      </c>
      <c r="AB56" s="45">
        <v>0</v>
      </c>
      <c r="AC56" s="45">
        <v>0</v>
      </c>
      <c r="AD56" s="45">
        <v>0</v>
      </c>
      <c r="AE56" s="49">
        <v>0</v>
      </c>
      <c r="AF56" s="50">
        <v>1309413.22</v>
      </c>
      <c r="AG56" s="38" t="s">
        <v>0</v>
      </c>
      <c r="AH56" s="72">
        <f t="shared" si="0"/>
        <v>75.846415950198093</v>
      </c>
    </row>
    <row r="57" spans="1:34" s="6" customFormat="1" ht="12.75" customHeight="1" thickBot="1" x14ac:dyDescent="0.25">
      <c r="A57" s="10"/>
      <c r="B57" s="39"/>
      <c r="C57" s="40"/>
      <c r="D57" s="41" t="s">
        <v>11</v>
      </c>
      <c r="E57" s="42"/>
      <c r="F57" s="43"/>
      <c r="G57" s="43">
        <v>121</v>
      </c>
      <c r="H57" s="43"/>
      <c r="I57" s="44"/>
      <c r="J57" s="45">
        <v>476254</v>
      </c>
      <c r="K57" s="46">
        <v>7500</v>
      </c>
      <c r="L57" s="33">
        <v>471142.18</v>
      </c>
      <c r="M57" s="46">
        <v>7500</v>
      </c>
      <c r="N57" s="46">
        <v>0</v>
      </c>
      <c r="O57" s="45">
        <v>0</v>
      </c>
      <c r="P57" s="46">
        <v>0</v>
      </c>
      <c r="Q57" s="46">
        <v>0</v>
      </c>
      <c r="R57" s="46">
        <v>0</v>
      </c>
      <c r="S57" s="46">
        <v>0</v>
      </c>
      <c r="T57" s="45">
        <v>0</v>
      </c>
      <c r="U57" s="46"/>
      <c r="V57" s="45"/>
      <c r="W57" s="45"/>
      <c r="X57" s="47"/>
      <c r="Y57" s="48"/>
      <c r="Z57" s="45">
        <v>7500</v>
      </c>
      <c r="AA57" s="45">
        <v>0</v>
      </c>
      <c r="AB57" s="45">
        <v>0</v>
      </c>
      <c r="AC57" s="45">
        <v>0</v>
      </c>
      <c r="AD57" s="45">
        <v>0</v>
      </c>
      <c r="AE57" s="49">
        <v>0</v>
      </c>
      <c r="AF57" s="50">
        <v>7500</v>
      </c>
      <c r="AG57" s="38" t="s">
        <v>0</v>
      </c>
      <c r="AH57" s="72">
        <f t="shared" si="0"/>
        <v>98.92666098342481</v>
      </c>
    </row>
    <row r="58" spans="1:34" s="6" customFormat="1" ht="12.75" customHeight="1" thickBot="1" x14ac:dyDescent="0.25">
      <c r="A58" s="10"/>
      <c r="B58" s="39"/>
      <c r="C58" s="40"/>
      <c r="D58" s="41" t="s">
        <v>11</v>
      </c>
      <c r="E58" s="42"/>
      <c r="F58" s="43"/>
      <c r="G58" s="43">
        <v>129</v>
      </c>
      <c r="H58" s="43"/>
      <c r="I58" s="44"/>
      <c r="J58" s="45">
        <v>275275.12</v>
      </c>
      <c r="K58" s="46">
        <v>16609</v>
      </c>
      <c r="L58" s="33">
        <v>263253.08</v>
      </c>
      <c r="M58" s="46">
        <v>16609</v>
      </c>
      <c r="N58" s="46">
        <v>0</v>
      </c>
      <c r="O58" s="45">
        <v>0</v>
      </c>
      <c r="P58" s="46">
        <v>0</v>
      </c>
      <c r="Q58" s="46">
        <v>0</v>
      </c>
      <c r="R58" s="46">
        <v>0</v>
      </c>
      <c r="S58" s="46">
        <v>0</v>
      </c>
      <c r="T58" s="45">
        <v>0</v>
      </c>
      <c r="U58" s="46"/>
      <c r="V58" s="45"/>
      <c r="W58" s="45"/>
      <c r="X58" s="47"/>
      <c r="Y58" s="48"/>
      <c r="Z58" s="45">
        <v>16609</v>
      </c>
      <c r="AA58" s="45">
        <v>0</v>
      </c>
      <c r="AB58" s="45">
        <v>0</v>
      </c>
      <c r="AC58" s="45">
        <v>0</v>
      </c>
      <c r="AD58" s="45">
        <v>0</v>
      </c>
      <c r="AE58" s="49">
        <v>0</v>
      </c>
      <c r="AF58" s="50">
        <v>16609</v>
      </c>
      <c r="AG58" s="38" t="s">
        <v>0</v>
      </c>
      <c r="AH58" s="72">
        <f t="shared" si="0"/>
        <v>95.632718278353678</v>
      </c>
    </row>
    <row r="59" spans="1:34" s="6" customFormat="1" ht="12.75" customHeight="1" thickBot="1" x14ac:dyDescent="0.25">
      <c r="A59" s="10"/>
      <c r="B59" s="39"/>
      <c r="C59" s="40"/>
      <c r="D59" s="41" t="s">
        <v>11</v>
      </c>
      <c r="E59" s="42"/>
      <c r="F59" s="43"/>
      <c r="G59" s="43">
        <v>242</v>
      </c>
      <c r="H59" s="43"/>
      <c r="I59" s="44"/>
      <c r="J59" s="45">
        <v>72398</v>
      </c>
      <c r="K59" s="46">
        <v>116657.96</v>
      </c>
      <c r="L59" s="33">
        <v>72398</v>
      </c>
      <c r="M59" s="46">
        <v>116657.96</v>
      </c>
      <c r="N59" s="46">
        <v>0</v>
      </c>
      <c r="O59" s="45">
        <v>0</v>
      </c>
      <c r="P59" s="46">
        <v>0</v>
      </c>
      <c r="Q59" s="46">
        <v>0</v>
      </c>
      <c r="R59" s="46">
        <v>0</v>
      </c>
      <c r="S59" s="46">
        <v>0</v>
      </c>
      <c r="T59" s="45">
        <v>0</v>
      </c>
      <c r="U59" s="46"/>
      <c r="V59" s="45"/>
      <c r="W59" s="45"/>
      <c r="X59" s="47"/>
      <c r="Y59" s="48"/>
      <c r="Z59" s="45">
        <v>116657.96</v>
      </c>
      <c r="AA59" s="45">
        <v>0</v>
      </c>
      <c r="AB59" s="45">
        <v>0</v>
      </c>
      <c r="AC59" s="45">
        <v>0</v>
      </c>
      <c r="AD59" s="45">
        <v>0</v>
      </c>
      <c r="AE59" s="49">
        <v>0</v>
      </c>
      <c r="AF59" s="50">
        <v>116657.96</v>
      </c>
      <c r="AG59" s="38" t="s">
        <v>0</v>
      </c>
      <c r="AH59" s="72">
        <f t="shared" si="0"/>
        <v>100</v>
      </c>
    </row>
    <row r="60" spans="1:34" s="6" customFormat="1" ht="12.75" customHeight="1" thickBot="1" x14ac:dyDescent="0.25">
      <c r="A60" s="10"/>
      <c r="B60" s="39"/>
      <c r="C60" s="40"/>
      <c r="D60" s="41" t="s">
        <v>11</v>
      </c>
      <c r="E60" s="42"/>
      <c r="F60" s="43"/>
      <c r="G60" s="43">
        <v>244</v>
      </c>
      <c r="H60" s="43"/>
      <c r="I60" s="44"/>
      <c r="J60" s="45">
        <v>502422.59</v>
      </c>
      <c r="K60" s="46">
        <v>35596469.030000001</v>
      </c>
      <c r="L60" s="33">
        <v>424922.59</v>
      </c>
      <c r="M60" s="46">
        <v>38885587.060000002</v>
      </c>
      <c r="N60" s="46">
        <v>177627</v>
      </c>
      <c r="O60" s="45">
        <v>177627</v>
      </c>
      <c r="P60" s="46">
        <v>3609942.45</v>
      </c>
      <c r="Q60" s="46">
        <v>0</v>
      </c>
      <c r="R60" s="46">
        <v>143197.42000000001</v>
      </c>
      <c r="S60" s="46">
        <v>0</v>
      </c>
      <c r="T60" s="45">
        <v>177627</v>
      </c>
      <c r="U60" s="46"/>
      <c r="V60" s="45"/>
      <c r="W60" s="45"/>
      <c r="X60" s="47"/>
      <c r="Y60" s="48"/>
      <c r="Z60" s="45">
        <v>35596469.030000001</v>
      </c>
      <c r="AA60" s="45">
        <v>0</v>
      </c>
      <c r="AB60" s="45">
        <v>0</v>
      </c>
      <c r="AC60" s="45">
        <v>0</v>
      </c>
      <c r="AD60" s="45">
        <v>0</v>
      </c>
      <c r="AE60" s="49">
        <v>0</v>
      </c>
      <c r="AF60" s="50">
        <v>35596469.030000001</v>
      </c>
      <c r="AG60" s="38" t="s">
        <v>0</v>
      </c>
      <c r="AH60" s="72">
        <f t="shared" si="0"/>
        <v>84.574738170112923</v>
      </c>
    </row>
    <row r="61" spans="1:34" s="6" customFormat="1" ht="12.75" customHeight="1" thickBot="1" x14ac:dyDescent="0.25">
      <c r="A61" s="10"/>
      <c r="B61" s="39"/>
      <c r="C61" s="40"/>
      <c r="D61" s="41" t="s">
        <v>11</v>
      </c>
      <c r="E61" s="42"/>
      <c r="F61" s="43"/>
      <c r="G61" s="43">
        <v>611</v>
      </c>
      <c r="H61" s="43"/>
      <c r="I61" s="44"/>
      <c r="J61" s="45">
        <v>28070144.600000001</v>
      </c>
      <c r="K61" s="46">
        <v>21086.1</v>
      </c>
      <c r="L61" s="33">
        <v>26866941.969999999</v>
      </c>
      <c r="M61" s="46">
        <v>21086.1</v>
      </c>
      <c r="N61" s="46">
        <v>0</v>
      </c>
      <c r="O61" s="45">
        <v>0</v>
      </c>
      <c r="P61" s="46">
        <v>0</v>
      </c>
      <c r="Q61" s="46">
        <v>0</v>
      </c>
      <c r="R61" s="46">
        <v>0</v>
      </c>
      <c r="S61" s="46">
        <v>0</v>
      </c>
      <c r="T61" s="45">
        <v>0</v>
      </c>
      <c r="U61" s="46"/>
      <c r="V61" s="45"/>
      <c r="W61" s="45"/>
      <c r="X61" s="47"/>
      <c r="Y61" s="48"/>
      <c r="Z61" s="45">
        <v>21086.1</v>
      </c>
      <c r="AA61" s="45">
        <v>0</v>
      </c>
      <c r="AB61" s="45">
        <v>0</v>
      </c>
      <c r="AC61" s="45">
        <v>0</v>
      </c>
      <c r="AD61" s="45">
        <v>0</v>
      </c>
      <c r="AE61" s="49">
        <v>0</v>
      </c>
      <c r="AF61" s="50">
        <v>21086.1</v>
      </c>
      <c r="AG61" s="38" t="s">
        <v>0</v>
      </c>
      <c r="AH61" s="72">
        <f t="shared" si="0"/>
        <v>95.713585921463334</v>
      </c>
    </row>
    <row r="62" spans="1:34" s="6" customFormat="1" ht="12.75" customHeight="1" thickBot="1" x14ac:dyDescent="0.25">
      <c r="A62" s="10"/>
      <c r="B62" s="39"/>
      <c r="C62" s="40"/>
      <c r="D62" s="41" t="s">
        <v>11</v>
      </c>
      <c r="E62" s="42"/>
      <c r="F62" s="43"/>
      <c r="G62" s="43">
        <v>621</v>
      </c>
      <c r="H62" s="43"/>
      <c r="I62" s="44"/>
      <c r="J62" s="45">
        <v>553317.35</v>
      </c>
      <c r="K62" s="46">
        <v>42847.73</v>
      </c>
      <c r="L62" s="33">
        <v>402810.92</v>
      </c>
      <c r="M62" s="46">
        <v>42847.73</v>
      </c>
      <c r="N62" s="46">
        <v>0</v>
      </c>
      <c r="O62" s="45">
        <v>0</v>
      </c>
      <c r="P62" s="46">
        <v>0</v>
      </c>
      <c r="Q62" s="46">
        <v>0</v>
      </c>
      <c r="R62" s="46">
        <v>0</v>
      </c>
      <c r="S62" s="46">
        <v>0</v>
      </c>
      <c r="T62" s="45">
        <v>0</v>
      </c>
      <c r="U62" s="46"/>
      <c r="V62" s="45"/>
      <c r="W62" s="45"/>
      <c r="X62" s="47"/>
      <c r="Y62" s="48"/>
      <c r="Z62" s="45">
        <v>42847.73</v>
      </c>
      <c r="AA62" s="45">
        <v>0</v>
      </c>
      <c r="AB62" s="45">
        <v>0</v>
      </c>
      <c r="AC62" s="45">
        <v>0</v>
      </c>
      <c r="AD62" s="45">
        <v>0</v>
      </c>
      <c r="AE62" s="49">
        <v>0</v>
      </c>
      <c r="AF62" s="50">
        <v>42847.73</v>
      </c>
      <c r="AG62" s="38" t="s">
        <v>0</v>
      </c>
      <c r="AH62" s="72">
        <f t="shared" si="0"/>
        <v>72.799257062877203</v>
      </c>
    </row>
    <row r="63" spans="1:34" s="6" customFormat="1" ht="12.75" customHeight="1" thickBot="1" x14ac:dyDescent="0.25">
      <c r="A63" s="10"/>
      <c r="B63" s="39"/>
      <c r="C63" s="40"/>
      <c r="D63" s="41" t="s">
        <v>11</v>
      </c>
      <c r="E63" s="42"/>
      <c r="F63" s="43"/>
      <c r="G63" s="43">
        <v>852</v>
      </c>
      <c r="H63" s="43"/>
      <c r="I63" s="44"/>
      <c r="J63" s="45">
        <v>12000.64</v>
      </c>
      <c r="K63" s="46">
        <v>111777</v>
      </c>
      <c r="L63" s="33">
        <v>12000.64</v>
      </c>
      <c r="M63" s="46">
        <v>151777</v>
      </c>
      <c r="N63" s="46">
        <v>0</v>
      </c>
      <c r="O63" s="45">
        <v>0</v>
      </c>
      <c r="P63" s="46">
        <v>40000</v>
      </c>
      <c r="Q63" s="46">
        <v>0</v>
      </c>
      <c r="R63" s="46">
        <v>0</v>
      </c>
      <c r="S63" s="46">
        <v>0</v>
      </c>
      <c r="T63" s="45">
        <v>0</v>
      </c>
      <c r="U63" s="46"/>
      <c r="V63" s="45"/>
      <c r="W63" s="45"/>
      <c r="X63" s="47"/>
      <c r="Y63" s="48"/>
      <c r="Z63" s="45">
        <v>111777</v>
      </c>
      <c r="AA63" s="45">
        <v>0</v>
      </c>
      <c r="AB63" s="45">
        <v>0</v>
      </c>
      <c r="AC63" s="45">
        <v>0</v>
      </c>
      <c r="AD63" s="45">
        <v>0</v>
      </c>
      <c r="AE63" s="49">
        <v>0</v>
      </c>
      <c r="AF63" s="50">
        <v>111777</v>
      </c>
      <c r="AG63" s="38" t="s">
        <v>0</v>
      </c>
      <c r="AH63" s="72">
        <f t="shared" si="0"/>
        <v>100</v>
      </c>
    </row>
    <row r="64" spans="1:34" s="6" customFormat="1" ht="12.75" customHeight="1" thickBot="1" x14ac:dyDescent="0.25">
      <c r="A64" s="10"/>
      <c r="B64" s="92"/>
      <c r="C64" s="93"/>
      <c r="D64" s="41" t="s">
        <v>11</v>
      </c>
      <c r="E64" s="94"/>
      <c r="F64" s="95"/>
      <c r="G64" s="95">
        <v>853</v>
      </c>
      <c r="H64" s="95"/>
      <c r="I64" s="96"/>
      <c r="J64" s="45">
        <v>33483.4</v>
      </c>
      <c r="K64" s="97"/>
      <c r="L64" s="33">
        <v>33475.15</v>
      </c>
      <c r="M64" s="98"/>
      <c r="N64" s="46"/>
      <c r="O64" s="99"/>
      <c r="P64" s="98"/>
      <c r="Q64" s="98"/>
      <c r="R64" s="46"/>
      <c r="S64" s="100"/>
      <c r="T64" s="101"/>
      <c r="U64" s="46"/>
      <c r="V64" s="45"/>
      <c r="W64" s="45"/>
      <c r="X64" s="47"/>
      <c r="Y64" s="102"/>
      <c r="Z64" s="101"/>
      <c r="AA64" s="101"/>
      <c r="AB64" s="101"/>
      <c r="AC64" s="101"/>
      <c r="AD64" s="101"/>
      <c r="AE64" s="49"/>
      <c r="AF64" s="103"/>
      <c r="AG64" s="38"/>
      <c r="AH64" s="72">
        <f t="shared" si="0"/>
        <v>99.975360925115126</v>
      </c>
    </row>
    <row r="65" spans="1:34" s="6" customFormat="1" ht="12.75" hidden="1" customHeight="1" thickBot="1" x14ac:dyDescent="0.25">
      <c r="A65" s="10"/>
      <c r="B65" s="39"/>
      <c r="C65" s="40"/>
      <c r="D65" s="41" t="s">
        <v>10</v>
      </c>
      <c r="E65" s="42"/>
      <c r="F65" s="43"/>
      <c r="G65" s="43">
        <v>211</v>
      </c>
      <c r="H65" s="43"/>
      <c r="I65" s="44"/>
      <c r="J65" s="45">
        <v>0</v>
      </c>
      <c r="K65" s="46">
        <v>0</v>
      </c>
      <c r="L65" s="33">
        <f t="shared" si="1"/>
        <v>0</v>
      </c>
      <c r="M65" s="46">
        <v>226810.31</v>
      </c>
      <c r="N65" s="46">
        <v>0</v>
      </c>
      <c r="O65" s="45">
        <v>0</v>
      </c>
      <c r="P65" s="46">
        <v>226810.31</v>
      </c>
      <c r="Q65" s="46">
        <v>0</v>
      </c>
      <c r="R65" s="46">
        <v>0</v>
      </c>
      <c r="S65" s="46">
        <v>0</v>
      </c>
      <c r="T65" s="45">
        <v>0</v>
      </c>
      <c r="U65" s="46"/>
      <c r="V65" s="45"/>
      <c r="W65" s="45"/>
      <c r="X65" s="47"/>
      <c r="Y65" s="48"/>
      <c r="Z65" s="45">
        <v>0</v>
      </c>
      <c r="AA65" s="45">
        <v>0</v>
      </c>
      <c r="AB65" s="45">
        <v>0</v>
      </c>
      <c r="AC65" s="45">
        <v>0</v>
      </c>
      <c r="AD65" s="45">
        <v>0</v>
      </c>
      <c r="AE65" s="49">
        <v>0</v>
      </c>
      <c r="AF65" s="50">
        <v>0</v>
      </c>
      <c r="AG65" s="38" t="s">
        <v>0</v>
      </c>
      <c r="AH65" s="72" t="e">
        <f t="shared" si="0"/>
        <v>#DIV/0!</v>
      </c>
    </row>
    <row r="66" spans="1:34" s="6" customFormat="1" ht="12.75" hidden="1" customHeight="1" thickBot="1" x14ac:dyDescent="0.25">
      <c r="A66" s="10"/>
      <c r="B66" s="39"/>
      <c r="C66" s="40"/>
      <c r="D66" s="41" t="s">
        <v>10</v>
      </c>
      <c r="E66" s="42"/>
      <c r="F66" s="43"/>
      <c r="G66" s="43">
        <v>213</v>
      </c>
      <c r="H66" s="43"/>
      <c r="I66" s="44"/>
      <c r="J66" s="45">
        <v>0</v>
      </c>
      <c r="K66" s="46">
        <v>0</v>
      </c>
      <c r="L66" s="33">
        <f t="shared" si="1"/>
        <v>0</v>
      </c>
      <c r="M66" s="46">
        <v>72204.67</v>
      </c>
      <c r="N66" s="46">
        <v>0</v>
      </c>
      <c r="O66" s="45">
        <v>0</v>
      </c>
      <c r="P66" s="46">
        <v>72204.67</v>
      </c>
      <c r="Q66" s="46">
        <v>0</v>
      </c>
      <c r="R66" s="46">
        <v>0</v>
      </c>
      <c r="S66" s="46">
        <v>0</v>
      </c>
      <c r="T66" s="45">
        <v>0</v>
      </c>
      <c r="U66" s="46"/>
      <c r="V66" s="45"/>
      <c r="W66" s="45"/>
      <c r="X66" s="47"/>
      <c r="Y66" s="48"/>
      <c r="Z66" s="45">
        <v>0</v>
      </c>
      <c r="AA66" s="45">
        <v>0</v>
      </c>
      <c r="AB66" s="45">
        <v>0</v>
      </c>
      <c r="AC66" s="45">
        <v>0</v>
      </c>
      <c r="AD66" s="45">
        <v>0</v>
      </c>
      <c r="AE66" s="49">
        <v>0</v>
      </c>
      <c r="AF66" s="50">
        <v>0</v>
      </c>
      <c r="AG66" s="38" t="s">
        <v>0</v>
      </c>
      <c r="AH66" s="72" t="e">
        <f t="shared" si="0"/>
        <v>#DIV/0!</v>
      </c>
    </row>
    <row r="67" spans="1:34" s="6" customFormat="1" ht="12.75" hidden="1" customHeight="1" thickBot="1" x14ac:dyDescent="0.25">
      <c r="A67" s="10"/>
      <c r="B67" s="39"/>
      <c r="C67" s="40"/>
      <c r="D67" s="41" t="s">
        <v>10</v>
      </c>
      <c r="E67" s="42"/>
      <c r="F67" s="43"/>
      <c r="G67" s="43">
        <v>221</v>
      </c>
      <c r="H67" s="43"/>
      <c r="I67" s="44"/>
      <c r="J67" s="45">
        <v>0</v>
      </c>
      <c r="K67" s="46">
        <v>0</v>
      </c>
      <c r="L67" s="33">
        <f t="shared" si="1"/>
        <v>0</v>
      </c>
      <c r="M67" s="46">
        <v>5483.8</v>
      </c>
      <c r="N67" s="46">
        <v>0</v>
      </c>
      <c r="O67" s="45">
        <v>0</v>
      </c>
      <c r="P67" s="46">
        <v>5483.8</v>
      </c>
      <c r="Q67" s="46">
        <v>0</v>
      </c>
      <c r="R67" s="46">
        <v>0</v>
      </c>
      <c r="S67" s="46">
        <v>0</v>
      </c>
      <c r="T67" s="45">
        <v>0</v>
      </c>
      <c r="U67" s="46"/>
      <c r="V67" s="45"/>
      <c r="W67" s="45"/>
      <c r="X67" s="47"/>
      <c r="Y67" s="48"/>
      <c r="Z67" s="45">
        <v>0</v>
      </c>
      <c r="AA67" s="45">
        <v>0</v>
      </c>
      <c r="AB67" s="45">
        <v>0</v>
      </c>
      <c r="AC67" s="45">
        <v>0</v>
      </c>
      <c r="AD67" s="45">
        <v>0</v>
      </c>
      <c r="AE67" s="49">
        <v>0</v>
      </c>
      <c r="AF67" s="50">
        <v>0</v>
      </c>
      <c r="AG67" s="38" t="s">
        <v>0</v>
      </c>
      <c r="AH67" s="72" t="e">
        <f t="shared" si="0"/>
        <v>#DIV/0!</v>
      </c>
    </row>
    <row r="68" spans="1:34" s="6" customFormat="1" ht="12.75" hidden="1" customHeight="1" thickBot="1" x14ac:dyDescent="0.25">
      <c r="A68" s="10"/>
      <c r="B68" s="39"/>
      <c r="C68" s="40"/>
      <c r="D68" s="41" t="s">
        <v>10</v>
      </c>
      <c r="E68" s="42"/>
      <c r="F68" s="43"/>
      <c r="G68" s="43">
        <v>222</v>
      </c>
      <c r="H68" s="43"/>
      <c r="I68" s="44"/>
      <c r="J68" s="45">
        <v>0</v>
      </c>
      <c r="K68" s="46">
        <v>0</v>
      </c>
      <c r="L68" s="33">
        <f t="shared" si="1"/>
        <v>0</v>
      </c>
      <c r="M68" s="46">
        <v>1020</v>
      </c>
      <c r="N68" s="46">
        <v>0</v>
      </c>
      <c r="O68" s="45">
        <v>0</v>
      </c>
      <c r="P68" s="46">
        <v>1020</v>
      </c>
      <c r="Q68" s="46">
        <v>0</v>
      </c>
      <c r="R68" s="46">
        <v>0</v>
      </c>
      <c r="S68" s="46">
        <v>0</v>
      </c>
      <c r="T68" s="45">
        <v>0</v>
      </c>
      <c r="U68" s="46"/>
      <c r="V68" s="45"/>
      <c r="W68" s="45"/>
      <c r="X68" s="47"/>
      <c r="Y68" s="48"/>
      <c r="Z68" s="45">
        <v>0</v>
      </c>
      <c r="AA68" s="45">
        <v>0</v>
      </c>
      <c r="AB68" s="45">
        <v>0</v>
      </c>
      <c r="AC68" s="45">
        <v>0</v>
      </c>
      <c r="AD68" s="45">
        <v>0</v>
      </c>
      <c r="AE68" s="49">
        <v>0</v>
      </c>
      <c r="AF68" s="50">
        <v>0</v>
      </c>
      <c r="AG68" s="38" t="s">
        <v>0</v>
      </c>
      <c r="AH68" s="72" t="e">
        <f t="shared" si="0"/>
        <v>#DIV/0!</v>
      </c>
    </row>
    <row r="69" spans="1:34" s="6" customFormat="1" ht="12.75" customHeight="1" thickBot="1" x14ac:dyDescent="0.25">
      <c r="A69" s="10"/>
      <c r="B69" s="39"/>
      <c r="C69" s="40"/>
      <c r="D69" s="120" t="s">
        <v>46</v>
      </c>
      <c r="E69" s="42"/>
      <c r="F69" s="43"/>
      <c r="G69" s="43"/>
      <c r="H69" s="43"/>
      <c r="I69" s="44"/>
      <c r="J69" s="51">
        <v>38516205.640000001</v>
      </c>
      <c r="K69" s="46"/>
      <c r="L69" s="77">
        <v>36551210.369999997</v>
      </c>
      <c r="M69" s="46"/>
      <c r="N69" s="46"/>
      <c r="O69" s="45"/>
      <c r="P69" s="46"/>
      <c r="Q69" s="46"/>
      <c r="R69" s="46"/>
      <c r="S69" s="46"/>
      <c r="T69" s="45"/>
      <c r="U69" s="46"/>
      <c r="V69" s="45"/>
      <c r="W69" s="45"/>
      <c r="X69" s="47"/>
      <c r="Y69" s="48"/>
      <c r="Z69" s="45"/>
      <c r="AA69" s="45"/>
      <c r="AB69" s="45"/>
      <c r="AC69" s="45"/>
      <c r="AD69" s="45"/>
      <c r="AE69" s="49"/>
      <c r="AF69" s="50"/>
      <c r="AG69" s="38"/>
      <c r="AH69" s="82">
        <v>94.9</v>
      </c>
    </row>
    <row r="70" spans="1:34" s="6" customFormat="1" ht="12.75" customHeight="1" thickBot="1" x14ac:dyDescent="0.25">
      <c r="A70" s="10"/>
      <c r="B70" s="39"/>
      <c r="C70" s="40"/>
      <c r="D70" s="41" t="s">
        <v>10</v>
      </c>
      <c r="E70" s="42"/>
      <c r="F70" s="43"/>
      <c r="G70" s="43">
        <v>244</v>
      </c>
      <c r="H70" s="43"/>
      <c r="I70" s="44"/>
      <c r="J70" s="45">
        <v>90200</v>
      </c>
      <c r="K70" s="46">
        <v>93326.6</v>
      </c>
      <c r="L70" s="33">
        <v>89416.59</v>
      </c>
      <c r="M70" s="46">
        <v>93326.6</v>
      </c>
      <c r="N70" s="46">
        <v>0</v>
      </c>
      <c r="O70" s="45">
        <v>0</v>
      </c>
      <c r="P70" s="46">
        <v>0</v>
      </c>
      <c r="Q70" s="46">
        <v>0</v>
      </c>
      <c r="R70" s="46">
        <v>0</v>
      </c>
      <c r="S70" s="46">
        <v>0</v>
      </c>
      <c r="T70" s="45">
        <v>0</v>
      </c>
      <c r="U70" s="46"/>
      <c r="V70" s="45"/>
      <c r="W70" s="45"/>
      <c r="X70" s="47"/>
      <c r="Y70" s="48"/>
      <c r="Z70" s="45">
        <v>93326.6</v>
      </c>
      <c r="AA70" s="45">
        <v>0</v>
      </c>
      <c r="AB70" s="45">
        <v>0</v>
      </c>
      <c r="AC70" s="45">
        <v>0</v>
      </c>
      <c r="AD70" s="45">
        <v>0</v>
      </c>
      <c r="AE70" s="49">
        <v>0</v>
      </c>
      <c r="AF70" s="50">
        <v>93326.6</v>
      </c>
      <c r="AG70" s="38" t="s">
        <v>0</v>
      </c>
      <c r="AH70" s="72">
        <f t="shared" si="0"/>
        <v>99.131474501108642</v>
      </c>
    </row>
    <row r="71" spans="1:34" s="6" customFormat="1" ht="12.75" customHeight="1" thickBot="1" x14ac:dyDescent="0.25">
      <c r="A71" s="10"/>
      <c r="B71" s="39"/>
      <c r="C71" s="40"/>
      <c r="D71" s="41" t="s">
        <v>10</v>
      </c>
      <c r="E71" s="42"/>
      <c r="F71" s="43"/>
      <c r="G71" s="43">
        <v>313</v>
      </c>
      <c r="H71" s="43"/>
      <c r="I71" s="44"/>
      <c r="J71" s="45">
        <v>8503016.3699999992</v>
      </c>
      <c r="K71" s="46">
        <v>184497.24</v>
      </c>
      <c r="L71" s="33">
        <v>8502166.4700000007</v>
      </c>
      <c r="M71" s="46">
        <v>0</v>
      </c>
      <c r="N71" s="46">
        <v>368994.48</v>
      </c>
      <c r="O71" s="45">
        <v>-14192.02</v>
      </c>
      <c r="P71" s="46">
        <v>0</v>
      </c>
      <c r="Q71" s="46">
        <v>198689.26</v>
      </c>
      <c r="R71" s="46">
        <v>198689.26</v>
      </c>
      <c r="S71" s="46">
        <v>-184497.24</v>
      </c>
      <c r="T71" s="45">
        <v>-14192.02</v>
      </c>
      <c r="U71" s="46"/>
      <c r="V71" s="45"/>
      <c r="W71" s="45"/>
      <c r="X71" s="47"/>
      <c r="Y71" s="48"/>
      <c r="Z71" s="45">
        <v>184497.24</v>
      </c>
      <c r="AA71" s="45">
        <v>0</v>
      </c>
      <c r="AB71" s="45">
        <v>0</v>
      </c>
      <c r="AC71" s="45">
        <v>0</v>
      </c>
      <c r="AD71" s="45">
        <v>0</v>
      </c>
      <c r="AE71" s="49">
        <v>0</v>
      </c>
      <c r="AF71" s="50">
        <v>184497.24</v>
      </c>
      <c r="AG71" s="38" t="s">
        <v>0</v>
      </c>
      <c r="AH71" s="72">
        <f t="shared" si="0"/>
        <v>99.990004723464992</v>
      </c>
    </row>
    <row r="72" spans="1:34" s="6" customFormat="1" ht="12.75" customHeight="1" thickBot="1" x14ac:dyDescent="0.25">
      <c r="A72" s="10"/>
      <c r="B72" s="39"/>
      <c r="C72" s="40"/>
      <c r="D72" s="41" t="s">
        <v>10</v>
      </c>
      <c r="E72" s="42"/>
      <c r="F72" s="43"/>
      <c r="G72" s="43">
        <v>322</v>
      </c>
      <c r="H72" s="43"/>
      <c r="I72" s="44"/>
      <c r="J72" s="45">
        <v>1957789.36</v>
      </c>
      <c r="K72" s="46">
        <v>11662567.699999999</v>
      </c>
      <c r="L72" s="33">
        <v>1875617.1</v>
      </c>
      <c r="M72" s="46">
        <v>8078943.7400000002</v>
      </c>
      <c r="N72" s="46">
        <v>172836.03</v>
      </c>
      <c r="O72" s="45">
        <v>172836.03</v>
      </c>
      <c r="P72" s="46">
        <v>43539.13</v>
      </c>
      <c r="Q72" s="46">
        <v>0</v>
      </c>
      <c r="R72" s="46">
        <v>3454327.06</v>
      </c>
      <c r="S72" s="46">
        <v>0</v>
      </c>
      <c r="T72" s="45">
        <v>172836.03</v>
      </c>
      <c r="U72" s="46"/>
      <c r="V72" s="45"/>
      <c r="W72" s="45"/>
      <c r="X72" s="47"/>
      <c r="Y72" s="48"/>
      <c r="Z72" s="45">
        <v>9539567.6999999993</v>
      </c>
      <c r="AA72" s="45">
        <v>0</v>
      </c>
      <c r="AB72" s="45">
        <v>0</v>
      </c>
      <c r="AC72" s="45">
        <v>2123000</v>
      </c>
      <c r="AD72" s="45">
        <v>0</v>
      </c>
      <c r="AE72" s="49">
        <v>0</v>
      </c>
      <c r="AF72" s="50">
        <v>11662567.699999999</v>
      </c>
      <c r="AG72" s="38" t="s">
        <v>0</v>
      </c>
      <c r="AH72" s="72">
        <f t="shared" si="0"/>
        <v>95.802803831766653</v>
      </c>
    </row>
    <row r="73" spans="1:34" s="6" customFormat="1" ht="12.75" hidden="1" customHeight="1" thickBot="1" x14ac:dyDescent="0.25">
      <c r="A73" s="10"/>
      <c r="B73" s="39"/>
      <c r="C73" s="40"/>
      <c r="D73" s="41" t="s">
        <v>10</v>
      </c>
      <c r="E73" s="42"/>
      <c r="F73" s="43"/>
      <c r="G73" s="43">
        <v>340</v>
      </c>
      <c r="H73" s="43"/>
      <c r="I73" s="44"/>
      <c r="J73" s="45">
        <v>0</v>
      </c>
      <c r="K73" s="46">
        <v>0</v>
      </c>
      <c r="L73" s="33">
        <f t="shared" si="1"/>
        <v>0</v>
      </c>
      <c r="M73" s="46">
        <v>4260</v>
      </c>
      <c r="N73" s="46">
        <v>0</v>
      </c>
      <c r="O73" s="45">
        <v>0</v>
      </c>
      <c r="P73" s="46">
        <v>4260</v>
      </c>
      <c r="Q73" s="46">
        <v>0</v>
      </c>
      <c r="R73" s="46">
        <v>0</v>
      </c>
      <c r="S73" s="46">
        <v>0</v>
      </c>
      <c r="T73" s="45">
        <v>0</v>
      </c>
      <c r="U73" s="46"/>
      <c r="V73" s="45"/>
      <c r="W73" s="45"/>
      <c r="X73" s="47"/>
      <c r="Y73" s="48"/>
      <c r="Z73" s="45">
        <v>0</v>
      </c>
      <c r="AA73" s="45">
        <v>0</v>
      </c>
      <c r="AB73" s="45">
        <v>0</v>
      </c>
      <c r="AC73" s="45">
        <v>0</v>
      </c>
      <c r="AD73" s="45">
        <v>0</v>
      </c>
      <c r="AE73" s="49">
        <v>0</v>
      </c>
      <c r="AF73" s="50">
        <v>0</v>
      </c>
      <c r="AG73" s="38" t="s">
        <v>0</v>
      </c>
      <c r="AH73" s="72" t="e">
        <f t="shared" si="0"/>
        <v>#DIV/0!</v>
      </c>
    </row>
    <row r="74" spans="1:34" s="83" customFormat="1" ht="12.75" customHeight="1" thickBot="1" x14ac:dyDescent="0.25">
      <c r="A74" s="75"/>
      <c r="B74" s="121" t="s">
        <v>9</v>
      </c>
      <c r="C74" s="121"/>
      <c r="D74" s="121"/>
      <c r="E74" s="121"/>
      <c r="F74" s="121"/>
      <c r="G74" s="121"/>
      <c r="H74" s="121"/>
      <c r="I74" s="122"/>
      <c r="J74" s="51">
        <v>10551005.73</v>
      </c>
      <c r="K74" s="76">
        <v>11940391.539999999</v>
      </c>
      <c r="L74" s="77">
        <v>10467200.16</v>
      </c>
      <c r="M74" s="52">
        <v>8482049.120000001</v>
      </c>
      <c r="N74" s="53">
        <v>541830.51</v>
      </c>
      <c r="O74" s="78">
        <v>158644.01</v>
      </c>
      <c r="P74" s="52">
        <v>353317.91</v>
      </c>
      <c r="Q74" s="52">
        <v>198689.26</v>
      </c>
      <c r="R74" s="53">
        <v>3653016.3200000003</v>
      </c>
      <c r="S74" s="79">
        <v>-184497.24</v>
      </c>
      <c r="T74" s="54">
        <v>158644.01</v>
      </c>
      <c r="U74" s="123"/>
      <c r="V74" s="123"/>
      <c r="W74" s="123"/>
      <c r="X74" s="123"/>
      <c r="Y74" s="124"/>
      <c r="Z74" s="54">
        <v>9817391.5399999991</v>
      </c>
      <c r="AA74" s="54">
        <v>0</v>
      </c>
      <c r="AB74" s="54">
        <v>0</v>
      </c>
      <c r="AC74" s="54">
        <v>2123000</v>
      </c>
      <c r="AD74" s="54">
        <v>0</v>
      </c>
      <c r="AE74" s="55">
        <v>0</v>
      </c>
      <c r="AF74" s="80">
        <v>11940391.539999999</v>
      </c>
      <c r="AG74" s="81" t="s">
        <v>0</v>
      </c>
      <c r="AH74" s="82">
        <f t="shared" si="0"/>
        <v>99.205710127123581</v>
      </c>
    </row>
    <row r="75" spans="1:34" s="6" customFormat="1" ht="21.75" customHeight="1" thickBot="1" x14ac:dyDescent="0.25">
      <c r="A75" s="10"/>
      <c r="B75" s="39"/>
      <c r="C75" s="40"/>
      <c r="D75" s="41" t="s">
        <v>8</v>
      </c>
      <c r="E75" s="42"/>
      <c r="F75" s="43"/>
      <c r="G75" s="43">
        <v>244</v>
      </c>
      <c r="H75" s="43"/>
      <c r="I75" s="44"/>
      <c r="J75" s="45">
        <v>155052.44</v>
      </c>
      <c r="K75" s="46">
        <v>71537</v>
      </c>
      <c r="L75" s="33">
        <v>155052.44</v>
      </c>
      <c r="M75" s="46">
        <v>71537</v>
      </c>
      <c r="N75" s="46">
        <v>0</v>
      </c>
      <c r="O75" s="45">
        <v>0</v>
      </c>
      <c r="P75" s="46">
        <v>0</v>
      </c>
      <c r="Q75" s="46">
        <v>0</v>
      </c>
      <c r="R75" s="46">
        <v>0</v>
      </c>
      <c r="S75" s="46">
        <v>0</v>
      </c>
      <c r="T75" s="45">
        <v>0</v>
      </c>
      <c r="U75" s="46"/>
      <c r="V75" s="45"/>
      <c r="W75" s="45"/>
      <c r="X75" s="47"/>
      <c r="Y75" s="48"/>
      <c r="Z75" s="45">
        <v>71537</v>
      </c>
      <c r="AA75" s="45">
        <v>0</v>
      </c>
      <c r="AB75" s="45">
        <v>0</v>
      </c>
      <c r="AC75" s="45">
        <v>0</v>
      </c>
      <c r="AD75" s="45">
        <v>0</v>
      </c>
      <c r="AE75" s="49">
        <v>0</v>
      </c>
      <c r="AF75" s="50">
        <v>71537</v>
      </c>
      <c r="AG75" s="38" t="s">
        <v>0</v>
      </c>
      <c r="AH75" s="72">
        <f t="shared" si="0"/>
        <v>100</v>
      </c>
    </row>
    <row r="76" spans="1:34" s="83" customFormat="1" ht="12.75" customHeight="1" thickBot="1" x14ac:dyDescent="0.25">
      <c r="A76" s="75"/>
      <c r="B76" s="121" t="s">
        <v>7</v>
      </c>
      <c r="C76" s="121"/>
      <c r="D76" s="121"/>
      <c r="E76" s="121"/>
      <c r="F76" s="121"/>
      <c r="G76" s="121"/>
      <c r="H76" s="121"/>
      <c r="I76" s="122"/>
      <c r="J76" s="51">
        <v>155052.44</v>
      </c>
      <c r="K76" s="76">
        <v>71537</v>
      </c>
      <c r="L76" s="77">
        <v>155052.44</v>
      </c>
      <c r="M76" s="52">
        <v>71537</v>
      </c>
      <c r="N76" s="53">
        <v>0</v>
      </c>
      <c r="O76" s="78">
        <v>0</v>
      </c>
      <c r="P76" s="52">
        <v>0</v>
      </c>
      <c r="Q76" s="52">
        <v>0</v>
      </c>
      <c r="R76" s="53">
        <v>0</v>
      </c>
      <c r="S76" s="79">
        <v>0</v>
      </c>
      <c r="T76" s="54">
        <v>0</v>
      </c>
      <c r="U76" s="123"/>
      <c r="V76" s="123"/>
      <c r="W76" s="123"/>
      <c r="X76" s="123"/>
      <c r="Y76" s="124"/>
      <c r="Z76" s="54">
        <v>71537</v>
      </c>
      <c r="AA76" s="54">
        <v>0</v>
      </c>
      <c r="AB76" s="54">
        <v>0</v>
      </c>
      <c r="AC76" s="54">
        <v>0</v>
      </c>
      <c r="AD76" s="54">
        <v>0</v>
      </c>
      <c r="AE76" s="55">
        <v>0</v>
      </c>
      <c r="AF76" s="80">
        <v>71537</v>
      </c>
      <c r="AG76" s="81" t="s">
        <v>0</v>
      </c>
      <c r="AH76" s="82">
        <f t="shared" si="0"/>
        <v>100</v>
      </c>
    </row>
    <row r="77" spans="1:34" s="6" customFormat="1" ht="21.75" customHeight="1" thickBot="1" x14ac:dyDescent="0.25">
      <c r="A77" s="10"/>
      <c r="B77" s="39"/>
      <c r="C77" s="40"/>
      <c r="D77" s="41" t="s">
        <v>6</v>
      </c>
      <c r="E77" s="42"/>
      <c r="F77" s="43"/>
      <c r="G77" s="43">
        <v>810</v>
      </c>
      <c r="H77" s="43"/>
      <c r="I77" s="44"/>
      <c r="J77" s="45">
        <v>189000</v>
      </c>
      <c r="K77" s="46">
        <v>40000</v>
      </c>
      <c r="L77" s="33">
        <v>189000</v>
      </c>
      <c r="M77" s="46">
        <v>40000</v>
      </c>
      <c r="N77" s="46">
        <v>0</v>
      </c>
      <c r="O77" s="45">
        <v>0</v>
      </c>
      <c r="P77" s="46">
        <v>0</v>
      </c>
      <c r="Q77" s="46">
        <v>0</v>
      </c>
      <c r="R77" s="46">
        <v>0</v>
      </c>
      <c r="S77" s="46">
        <v>0</v>
      </c>
      <c r="T77" s="45">
        <v>0</v>
      </c>
      <c r="U77" s="46"/>
      <c r="V77" s="45"/>
      <c r="W77" s="45"/>
      <c r="X77" s="47"/>
      <c r="Y77" s="48"/>
      <c r="Z77" s="45">
        <v>40000</v>
      </c>
      <c r="AA77" s="45">
        <v>0</v>
      </c>
      <c r="AB77" s="45">
        <v>0</v>
      </c>
      <c r="AC77" s="45">
        <v>0</v>
      </c>
      <c r="AD77" s="45">
        <v>0</v>
      </c>
      <c r="AE77" s="49">
        <v>0</v>
      </c>
      <c r="AF77" s="50">
        <v>40000</v>
      </c>
      <c r="AG77" s="38" t="s">
        <v>0</v>
      </c>
      <c r="AH77" s="72">
        <f t="shared" si="0"/>
        <v>100</v>
      </c>
    </row>
    <row r="78" spans="1:34" s="83" customFormat="1" ht="12.75" customHeight="1" thickBot="1" x14ac:dyDescent="0.25">
      <c r="A78" s="75"/>
      <c r="B78" s="121" t="s">
        <v>5</v>
      </c>
      <c r="C78" s="121"/>
      <c r="D78" s="121"/>
      <c r="E78" s="121"/>
      <c r="F78" s="121"/>
      <c r="G78" s="121"/>
      <c r="H78" s="121"/>
      <c r="I78" s="122"/>
      <c r="J78" s="51">
        <v>189000</v>
      </c>
      <c r="K78" s="76">
        <v>40000</v>
      </c>
      <c r="L78" s="77">
        <v>189000</v>
      </c>
      <c r="M78" s="52">
        <v>40000</v>
      </c>
      <c r="N78" s="53">
        <v>0</v>
      </c>
      <c r="O78" s="78">
        <v>0</v>
      </c>
      <c r="P78" s="52">
        <v>0</v>
      </c>
      <c r="Q78" s="52">
        <v>0</v>
      </c>
      <c r="R78" s="53">
        <v>0</v>
      </c>
      <c r="S78" s="79">
        <v>0</v>
      </c>
      <c r="T78" s="54">
        <v>0</v>
      </c>
      <c r="U78" s="123"/>
      <c r="V78" s="123"/>
      <c r="W78" s="123"/>
      <c r="X78" s="123"/>
      <c r="Y78" s="124"/>
      <c r="Z78" s="54">
        <v>40000</v>
      </c>
      <c r="AA78" s="54">
        <v>0</v>
      </c>
      <c r="AB78" s="54">
        <v>0</v>
      </c>
      <c r="AC78" s="54">
        <v>0</v>
      </c>
      <c r="AD78" s="54">
        <v>0</v>
      </c>
      <c r="AE78" s="55">
        <v>0</v>
      </c>
      <c r="AF78" s="80">
        <v>40000</v>
      </c>
      <c r="AG78" s="81" t="s">
        <v>0</v>
      </c>
      <c r="AH78" s="82">
        <f t="shared" si="0"/>
        <v>100</v>
      </c>
    </row>
    <row r="79" spans="1:34" s="6" customFormat="1" ht="32.25" customHeight="1" thickBot="1" x14ac:dyDescent="0.25">
      <c r="A79" s="10"/>
      <c r="B79" s="39"/>
      <c r="C79" s="40"/>
      <c r="D79" s="41" t="s">
        <v>4</v>
      </c>
      <c r="E79" s="42"/>
      <c r="F79" s="43"/>
      <c r="G79" s="43">
        <v>730</v>
      </c>
      <c r="H79" s="43"/>
      <c r="I79" s="44"/>
      <c r="J79" s="45">
        <v>146084.04</v>
      </c>
      <c r="K79" s="46">
        <v>185222.82</v>
      </c>
      <c r="L79" s="33">
        <v>146084.04</v>
      </c>
      <c r="M79" s="46">
        <v>185222.82</v>
      </c>
      <c r="N79" s="46">
        <v>0</v>
      </c>
      <c r="O79" s="45">
        <v>0</v>
      </c>
      <c r="P79" s="46">
        <v>0</v>
      </c>
      <c r="Q79" s="46">
        <v>0</v>
      </c>
      <c r="R79" s="46">
        <v>0</v>
      </c>
      <c r="S79" s="46">
        <v>0</v>
      </c>
      <c r="T79" s="45">
        <v>0</v>
      </c>
      <c r="U79" s="46"/>
      <c r="V79" s="45"/>
      <c r="W79" s="45"/>
      <c r="X79" s="47"/>
      <c r="Y79" s="48"/>
      <c r="Z79" s="45">
        <v>185222.82</v>
      </c>
      <c r="AA79" s="45">
        <v>0</v>
      </c>
      <c r="AB79" s="45">
        <v>0</v>
      </c>
      <c r="AC79" s="45">
        <v>0</v>
      </c>
      <c r="AD79" s="45">
        <v>0</v>
      </c>
      <c r="AE79" s="49">
        <v>0</v>
      </c>
      <c r="AF79" s="50">
        <v>185222.82</v>
      </c>
      <c r="AG79" s="38" t="s">
        <v>0</v>
      </c>
      <c r="AH79" s="72">
        <f t="shared" ref="AH79:AH84" si="2">L79/J79*100</f>
        <v>100</v>
      </c>
    </row>
    <row r="80" spans="1:34" s="83" customFormat="1" ht="21.75" customHeight="1" thickBot="1" x14ac:dyDescent="0.25">
      <c r="A80" s="75"/>
      <c r="B80" s="121" t="s">
        <v>3</v>
      </c>
      <c r="C80" s="121"/>
      <c r="D80" s="121"/>
      <c r="E80" s="121"/>
      <c r="F80" s="121"/>
      <c r="G80" s="121"/>
      <c r="H80" s="121"/>
      <c r="I80" s="122"/>
      <c r="J80" s="51">
        <v>146084.04</v>
      </c>
      <c r="K80" s="76">
        <v>185222.82</v>
      </c>
      <c r="L80" s="77">
        <v>146084.04</v>
      </c>
      <c r="M80" s="52">
        <v>185222.82</v>
      </c>
      <c r="N80" s="53">
        <v>0</v>
      </c>
      <c r="O80" s="78">
        <v>0</v>
      </c>
      <c r="P80" s="52">
        <v>0</v>
      </c>
      <c r="Q80" s="52">
        <v>0</v>
      </c>
      <c r="R80" s="53">
        <v>0</v>
      </c>
      <c r="S80" s="79">
        <v>0</v>
      </c>
      <c r="T80" s="54">
        <v>0</v>
      </c>
      <c r="U80" s="123"/>
      <c r="V80" s="123"/>
      <c r="W80" s="123"/>
      <c r="X80" s="123"/>
      <c r="Y80" s="124"/>
      <c r="Z80" s="54">
        <v>185222.82</v>
      </c>
      <c r="AA80" s="54">
        <v>0</v>
      </c>
      <c r="AB80" s="54">
        <v>0</v>
      </c>
      <c r="AC80" s="54">
        <v>0</v>
      </c>
      <c r="AD80" s="54">
        <v>0</v>
      </c>
      <c r="AE80" s="55">
        <v>0</v>
      </c>
      <c r="AF80" s="80">
        <v>185222.82</v>
      </c>
      <c r="AG80" s="81" t="s">
        <v>0</v>
      </c>
      <c r="AH80" s="82">
        <f t="shared" si="2"/>
        <v>100</v>
      </c>
    </row>
    <row r="81" spans="1:34" s="6" customFormat="1" ht="63.75" customHeight="1" thickBot="1" x14ac:dyDescent="0.25">
      <c r="A81" s="10"/>
      <c r="B81" s="39"/>
      <c r="C81" s="40"/>
      <c r="D81" s="41" t="s">
        <v>2</v>
      </c>
      <c r="E81" s="42"/>
      <c r="F81" s="43"/>
      <c r="G81" s="43">
        <v>511</v>
      </c>
      <c r="H81" s="43"/>
      <c r="I81" s="44"/>
      <c r="J81" s="45">
        <v>2474300</v>
      </c>
      <c r="K81" s="46">
        <v>2802500</v>
      </c>
      <c r="L81" s="33">
        <v>2474300</v>
      </c>
      <c r="M81" s="46">
        <v>3007600</v>
      </c>
      <c r="N81" s="46">
        <v>0</v>
      </c>
      <c r="O81" s="45">
        <v>0</v>
      </c>
      <c r="P81" s="46">
        <v>205100</v>
      </c>
      <c r="Q81" s="46">
        <v>0</v>
      </c>
      <c r="R81" s="46">
        <v>0</v>
      </c>
      <c r="S81" s="46">
        <v>0</v>
      </c>
      <c r="T81" s="45">
        <v>0</v>
      </c>
      <c r="U81" s="46"/>
      <c r="V81" s="45"/>
      <c r="W81" s="45"/>
      <c r="X81" s="47"/>
      <c r="Y81" s="48"/>
      <c r="Z81" s="45">
        <v>2802500</v>
      </c>
      <c r="AA81" s="45">
        <v>0</v>
      </c>
      <c r="AB81" s="45">
        <v>0</v>
      </c>
      <c r="AC81" s="45">
        <v>0</v>
      </c>
      <c r="AD81" s="45">
        <v>0</v>
      </c>
      <c r="AE81" s="49">
        <v>0</v>
      </c>
      <c r="AF81" s="50">
        <v>2802500</v>
      </c>
      <c r="AG81" s="38" t="s">
        <v>0</v>
      </c>
      <c r="AH81" s="72">
        <f t="shared" si="2"/>
        <v>100</v>
      </c>
    </row>
    <row r="82" spans="1:34" s="6" customFormat="1" ht="53.25" customHeight="1" thickBot="1" x14ac:dyDescent="0.25">
      <c r="A82" s="10"/>
      <c r="B82" s="104"/>
      <c r="C82" s="105"/>
      <c r="D82" s="41" t="s">
        <v>2</v>
      </c>
      <c r="E82" s="106"/>
      <c r="F82" s="107"/>
      <c r="G82" s="107">
        <v>540</v>
      </c>
      <c r="H82" s="107"/>
      <c r="I82" s="108"/>
      <c r="J82" s="109">
        <v>224100</v>
      </c>
      <c r="K82" s="110"/>
      <c r="L82" s="33">
        <v>127100</v>
      </c>
      <c r="M82" s="111"/>
      <c r="N82" s="112"/>
      <c r="O82" s="113"/>
      <c r="P82" s="111"/>
      <c r="Q82" s="111"/>
      <c r="R82" s="112"/>
      <c r="S82" s="114"/>
      <c r="T82" s="115"/>
      <c r="U82" s="112"/>
      <c r="V82" s="109"/>
      <c r="W82" s="109"/>
      <c r="X82" s="116"/>
      <c r="Y82" s="117"/>
      <c r="Z82" s="115"/>
      <c r="AA82" s="115"/>
      <c r="AB82" s="115"/>
      <c r="AC82" s="115"/>
      <c r="AD82" s="115"/>
      <c r="AE82" s="118"/>
      <c r="AF82" s="119"/>
      <c r="AG82" s="38"/>
      <c r="AH82" s="72">
        <f t="shared" si="2"/>
        <v>56.715751896474785</v>
      </c>
    </row>
    <row r="83" spans="1:34" s="83" customFormat="1" ht="32.25" customHeight="1" thickBot="1" x14ac:dyDescent="0.25">
      <c r="A83" s="75"/>
      <c r="B83" s="125" t="s">
        <v>1</v>
      </c>
      <c r="C83" s="125"/>
      <c r="D83" s="125"/>
      <c r="E83" s="125"/>
      <c r="F83" s="125"/>
      <c r="G83" s="125"/>
      <c r="H83" s="125"/>
      <c r="I83" s="126"/>
      <c r="J83" s="56">
        <v>2698400</v>
      </c>
      <c r="K83" s="84">
        <v>2802500</v>
      </c>
      <c r="L83" s="77">
        <v>2601400</v>
      </c>
      <c r="M83" s="57">
        <v>3007600</v>
      </c>
      <c r="N83" s="58">
        <v>0</v>
      </c>
      <c r="O83" s="85">
        <v>0</v>
      </c>
      <c r="P83" s="57">
        <v>205100</v>
      </c>
      <c r="Q83" s="57">
        <v>0</v>
      </c>
      <c r="R83" s="58">
        <v>0</v>
      </c>
      <c r="S83" s="62">
        <v>0</v>
      </c>
      <c r="T83" s="59">
        <v>0</v>
      </c>
      <c r="U83" s="127"/>
      <c r="V83" s="127"/>
      <c r="W83" s="127"/>
      <c r="X83" s="127"/>
      <c r="Y83" s="128"/>
      <c r="Z83" s="59">
        <v>2802500</v>
      </c>
      <c r="AA83" s="59">
        <v>0</v>
      </c>
      <c r="AB83" s="59">
        <v>0</v>
      </c>
      <c r="AC83" s="59">
        <v>0</v>
      </c>
      <c r="AD83" s="59">
        <v>0</v>
      </c>
      <c r="AE83" s="60">
        <v>0</v>
      </c>
      <c r="AF83" s="86">
        <v>2802500</v>
      </c>
      <c r="AG83" s="81" t="s">
        <v>0</v>
      </c>
      <c r="AH83" s="82">
        <f t="shared" si="2"/>
        <v>96.405277201304472</v>
      </c>
    </row>
    <row r="84" spans="1:34" s="83" customFormat="1" ht="12.75" customHeight="1" thickBot="1" x14ac:dyDescent="0.25">
      <c r="A84" s="87"/>
      <c r="B84" s="88"/>
      <c r="C84" s="89"/>
      <c r="D84" s="88"/>
      <c r="E84" s="90"/>
      <c r="F84" s="90"/>
      <c r="G84" s="90"/>
      <c r="H84" s="90"/>
      <c r="I84" s="91"/>
      <c r="J84" s="61">
        <v>362561584.91000003</v>
      </c>
      <c r="K84" s="62">
        <v>344894799.20000005</v>
      </c>
      <c r="L84" s="77">
        <v>346838603.93000001</v>
      </c>
      <c r="M84" s="63">
        <v>331064507.44000006</v>
      </c>
      <c r="N84" s="64">
        <v>1954557.51</v>
      </c>
      <c r="O84" s="62">
        <v>1571371.01</v>
      </c>
      <c r="P84" s="64">
        <v>9712729.6200000029</v>
      </c>
      <c r="Q84" s="64">
        <v>198689.26</v>
      </c>
      <c r="R84" s="61">
        <v>21971650.370000001</v>
      </c>
      <c r="S84" s="65">
        <v>-184497.24</v>
      </c>
      <c r="T84" s="58">
        <v>1571371.01</v>
      </c>
      <c r="U84" s="66"/>
      <c r="V84" s="64"/>
      <c r="W84" s="67"/>
      <c r="X84" s="90"/>
      <c r="Y84" s="90"/>
      <c r="Z84" s="66">
        <v>159447027.69999996</v>
      </c>
      <c r="AA84" s="66">
        <v>44919633.5</v>
      </c>
      <c r="AB84" s="66">
        <v>30324010</v>
      </c>
      <c r="AC84" s="66">
        <v>21974671.5</v>
      </c>
      <c r="AD84" s="66">
        <v>87109566.5</v>
      </c>
      <c r="AE84" s="66">
        <v>1119890</v>
      </c>
      <c r="AF84" s="66">
        <v>344894799.20000005</v>
      </c>
      <c r="AG84" s="87"/>
      <c r="AH84" s="82">
        <f t="shared" si="2"/>
        <v>95.663362685293038</v>
      </c>
    </row>
    <row r="85" spans="1:34" ht="12.75" customHeight="1" x14ac:dyDescent="0.2">
      <c r="A85" s="2" t="s">
        <v>0</v>
      </c>
      <c r="B85" s="3"/>
      <c r="C85" s="3"/>
      <c r="D85" s="3"/>
      <c r="E85" s="3"/>
      <c r="F85" s="3"/>
      <c r="G85" s="3"/>
      <c r="H85" s="3"/>
      <c r="I85" s="3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68"/>
    </row>
    <row r="86" spans="1:34" ht="12.75" customHeight="1" x14ac:dyDescent="0.2">
      <c r="A86" s="2" t="s">
        <v>0</v>
      </c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68"/>
    </row>
  </sheetData>
  <mergeCells count="28">
    <mergeCell ref="B83:I83"/>
    <mergeCell ref="U83:Y83"/>
    <mergeCell ref="Z6:AB6"/>
    <mergeCell ref="AC6:AE6"/>
    <mergeCell ref="Z3:AB3"/>
    <mergeCell ref="AC3:AE3"/>
    <mergeCell ref="Z4:AB4"/>
    <mergeCell ref="AC4:AE4"/>
    <mergeCell ref="Z5:AB5"/>
    <mergeCell ref="AC5:AE5"/>
    <mergeCell ref="B76:I76"/>
    <mergeCell ref="U76:Y76"/>
    <mergeCell ref="B78:I78"/>
    <mergeCell ref="U78:Y78"/>
    <mergeCell ref="B80:I80"/>
    <mergeCell ref="U80:Y80"/>
    <mergeCell ref="B37:I37"/>
    <mergeCell ref="U37:Y37"/>
    <mergeCell ref="B53:I53"/>
    <mergeCell ref="U53:Y53"/>
    <mergeCell ref="B74:I74"/>
    <mergeCell ref="U74:Y74"/>
    <mergeCell ref="B22:I22"/>
    <mergeCell ref="U22:Y22"/>
    <mergeCell ref="B24:I24"/>
    <mergeCell ref="U24:Y24"/>
    <mergeCell ref="B33:I33"/>
    <mergeCell ref="U33:Y33"/>
  </mergeCells>
  <pageMargins left="0.59055118110236227" right="0.19685039370078741" top="0.59055118110236227" bottom="0.39370078740157483" header="0" footer="0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Новый_1</vt:lpstr>
      <vt:lpstr>Новый_1!Заголовки_для_печати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Zvontzova</dc:creator>
  <cp:lastModifiedBy>Korotenkova</cp:lastModifiedBy>
  <cp:lastPrinted>2017-03-21T12:48:05Z</cp:lastPrinted>
  <dcterms:created xsi:type="dcterms:W3CDTF">2016-03-15T05:36:11Z</dcterms:created>
  <dcterms:modified xsi:type="dcterms:W3CDTF">2017-03-21T12:48:10Z</dcterms:modified>
</cp:coreProperties>
</file>